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естный бюдж." sheetId="1" r:id="rId1"/>
    <sheet name="лагерь" sheetId="2" r:id="rId2"/>
    <sheet name="предпр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<sst xmlns="http://schemas.openxmlformats.org/spreadsheetml/2006/main" count="839" uniqueCount="215">
  <si>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</si>
  <si>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</si>
  <si>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</si>
  <si>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</si>
  <si>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</si>
  <si>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директор</t>
  </si>
  <si>
    <t>Е.В.Баранова</t>
  </si>
  <si>
    <t>должность</t>
  </si>
  <si>
    <t>подпись</t>
  </si>
  <si>
    <t>расшифровка</t>
  </si>
  <si>
    <t>28 декабря 2016 года</t>
  </si>
  <si>
    <t>П Л А Н</t>
  </si>
  <si>
    <t>финансово-хозяйственной деятельности</t>
  </si>
  <si>
    <t>на 20 _16_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</si>
  <si>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</si>
  <si>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</si>
  <si>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</si>
  <si>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</si>
  <si>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</si>
  <si>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(автономного)</t>
  </si>
  <si>
    <t>учреждения</t>
  </si>
  <si>
    <t>МБОУ ДО ЦТ г.Питкяранта (местный бюджет)</t>
  </si>
  <si>
    <t>ИНН/КПП</t>
  </si>
  <si>
    <t>по ОКЕИ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</si>
  <si>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</si>
  <si>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</si>
  <si>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</si>
  <si>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</si>
  <si>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</si>
  <si>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</si>
  <si>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</si>
  <si>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</si>
  <si>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</si>
  <si>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</si>
  <si>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</si>
  <si>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</si>
  <si>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0702</t>
  </si>
  <si>
    <t>423 00 00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</si>
  <si>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</si>
  <si>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</si>
  <si>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</si>
  <si>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</si>
  <si>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</si>
  <si>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</si>
  <si>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</si>
  <si>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</si>
  <si>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</si>
  <si>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</si>
  <si>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</si>
  <si>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</si>
  <si>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</si>
  <si>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</si>
  <si>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</si>
  <si>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</si>
  <si>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</si>
  <si>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</si>
  <si>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01.01.__2015_ года</t>
  </si>
  <si>
    <t>2. Дебиторская задолженность по доходам,всего</t>
  </si>
  <si>
    <t>в том числе 2.1. дебиторская задоженность 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</si>
  <si>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</si>
  <si>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</si>
  <si>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</si>
  <si>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</si>
  <si>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</si>
  <si>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</si>
  <si>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</si>
  <si>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</si>
  <si>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</si>
  <si>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</si>
  <si>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</si>
  <si>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</si>
  <si>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</si>
  <si>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</si>
  <si>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</si>
  <si>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</si>
  <si>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</si>
  <si>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</si>
  <si>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</si>
  <si>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</si>
  <si>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</si>
  <si>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</si>
  <si>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</si>
  <si>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</si>
  <si>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</si>
  <si>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</si>
  <si>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</si>
  <si>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</si>
  <si>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</si>
  <si>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</si>
  <si>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</si>
  <si>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</si>
  <si>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</si>
  <si>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</si>
  <si>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</si>
  <si>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</si>
  <si>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</si>
  <si>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</si>
  <si>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</si>
  <si>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</si>
  <si>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</si>
  <si>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</si>
  <si>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</si>
  <si>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</si>
  <si>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</si>
  <si>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</si>
  <si>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</si>
  <si>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</si>
  <si>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</si>
  <si>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</si>
  <si>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</si>
  <si>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</si>
  <si>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</si>
  <si>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</si>
  <si>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</si>
  <si>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</si>
  <si>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</si>
  <si>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</si>
  <si>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</si>
  <si>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</si>
  <si>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</si>
  <si>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</si>
  <si>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операции по счетам,открытым в кредитных организациях</t>
  </si>
  <si>
    <t>КВР</t>
  </si>
  <si>
    <t>местный бюджет</t>
  </si>
  <si>
    <t>субвенции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</si>
  <si>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</si>
  <si>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</si>
  <si>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</si>
  <si>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</si>
  <si>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</si>
  <si>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</si>
  <si>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</si>
  <si>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</si>
  <si>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</si>
  <si>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</si>
  <si>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</si>
  <si>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</si>
  <si>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</si>
  <si>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</si>
  <si>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</si>
  <si>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</si>
  <si>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</si>
  <si>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</si>
  <si>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</si>
  <si>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</si>
  <si>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</si>
  <si>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</si>
  <si>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</si>
  <si>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</si>
  <si>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</si>
  <si>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</si>
  <si>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</si>
  <si>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</si>
  <si>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</si>
  <si>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</si>
  <si>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</si>
  <si>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</si>
  <si>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</si>
  <si>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</si>
  <si>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</si>
  <si>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</si>
  <si>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</si>
  <si>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</si>
  <si>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</si>
  <si>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</si>
  <si>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</si>
  <si>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Н.В.Шестиперова</t>
  </si>
  <si>
    <t>Исполнитель</t>
  </si>
  <si>
    <t>И.Ф.Лялина</t>
  </si>
  <si>
    <t>тел.__4-34-50__</t>
  </si>
  <si>
    <t>МБОУ ДО ЦТ г.Питкяранта (лагерь)</t>
  </si>
  <si>
    <t>(целевые)</t>
  </si>
  <si>
    <t>0707</t>
  </si>
  <si>
    <t>432 02 00</t>
  </si>
  <si>
    <t>На 01.01._20__ года</t>
  </si>
  <si>
    <t>в том числе 2.1. дебиторская задоженностьпо доходам, полученным за счет средств  местного бюджета</t>
  </si>
  <si>
    <t>родительская плата</t>
  </si>
  <si>
    <t>тел.__4-34-50___</t>
  </si>
  <si>
    <t>МБОУ ДО ЦТ г.Питкяранта (спонсорская помощь)</t>
  </si>
  <si>
    <t>На 01.01.________ года</t>
  </si>
  <si>
    <t>сп.пом.</t>
  </si>
  <si>
    <t>спонсорская помощь</t>
  </si>
  <si>
    <t>МБОУ ДО ЦТ  г.Питкяранта</t>
  </si>
  <si>
    <t>1005020387/ 100501001</t>
  </si>
  <si>
    <t>,</t>
  </si>
  <si>
    <t>в лице администрации Питкярантского муниципального района</t>
  </si>
  <si>
    <t>Республика Карелия, г.Питкяранта, ул.Ленина, 38а</t>
  </si>
  <si>
    <t>развитие мотивации личности к познаванию и творчеству, обеспечение необходимых</t>
  </si>
  <si>
    <t>условий для личностного развития, профессионального самоопределения, адаптации</t>
  </si>
  <si>
    <t xml:space="preserve">обучающихся к жизни в современном обществе, реализация дополнительных образовательных программ, </t>
  </si>
  <si>
    <t xml:space="preserve">а также удовлетворения образовательных потребностей граждан, общества, государства; сохранение национальных духовных ценностей; </t>
  </si>
  <si>
    <t>создание у обучающихся основы для осознанного выбора и последующего освоения профессиональных программ в сфере прикладного искусства,</t>
  </si>
  <si>
    <t>технического творчества;</t>
  </si>
  <si>
    <t>содействие администрации Питкярантского муниципального района в реализации образовательной и культурной политики.</t>
  </si>
  <si>
    <t>реализация дополнительных образовательных программ художественной, технической, культурологической,</t>
  </si>
  <si>
    <t>туристско-краеведческой, социально-педагогической направленностей;</t>
  </si>
  <si>
    <t>создание условий для личного развития, профессионального самоопределения обучающихся, наиболее полного</t>
  </si>
  <si>
    <t>удовлетворения их потребностей и интересов;</t>
  </si>
  <si>
    <t>организация содержательного досуга детей;</t>
  </si>
  <si>
    <t>организация индивидуальной работы с обучающимися.</t>
  </si>
  <si>
    <t>оказание платных дополнительных образовательных услуг на договорной основе обучающихся, населению, предприятиям  и организациям;</t>
  </si>
  <si>
    <t>обучение дополнительным образовательным программам, преподавание специальных курсов  циклов дисциплин, организация клубов по интересам,</t>
  </si>
  <si>
    <t>дополнительных учебно-воспитательных групп, студий, секций, кружков, репетиторство, организация занятий по углубленному изучению предметов;</t>
  </si>
  <si>
    <t>организация оздоровительных, профильных, творческих лагерей(в каникулярное время);</t>
  </si>
  <si>
    <t>организация мастер-классов, конференций, семинаров и иных  форм деятельности по проблемам дополнительного образования,</t>
  </si>
  <si>
    <t>стажировок по повышению квалификации педагогов дополнительного образования, оказание консультативной помощи;</t>
  </si>
  <si>
    <t>оказание посреднических услуг в сфере образовательной и культурной деятельности;</t>
  </si>
  <si>
    <t>подготовка и проведение выставок, творческих вечеров, фестивалей и конкурсов, реализация билетов на указанные мероприятия;</t>
  </si>
  <si>
    <t>прокат оборудования, реквизита и иных принадлежностей;</t>
  </si>
  <si>
    <t>тиражирование и продажа аудио- и видеозаписей;</t>
  </si>
  <si>
    <t>копировально-множительные работы;</t>
  </si>
  <si>
    <t>организация и проведение социальной рекламы;</t>
  </si>
  <si>
    <t>изготовление и реализация сувениров, художественных изделий;</t>
  </si>
  <si>
    <t>создание и реализация учебно-методической литературы.</t>
  </si>
  <si>
    <t>На 01.01._2016_ года     98235,90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</si>
</sst>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 shrinkToFit="1"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3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A79" sqref="A79"/>
    </sheetView>
  </sheetViews>
  <sheetFormatPr defaultColWidth="9.140625" defaultRowHeight="12.75"/>
  <cols>
    <col min="6" max="6" width="6.28125" style="0" customWidth="1"/>
    <col min="7" max="7" width="10.8515625" style="0" customWidth="1"/>
    <col min="9" max="9" width="10.00390625" style="0" customWidth="1"/>
    <col min="10" max="10" width="8.42187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21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11" ht="12.75">
      <c r="A56" s="4" t="s">
        <v>36</v>
      </c>
      <c r="B56" t="s">
        <v>37</v>
      </c>
      <c r="C56">
        <v>130</v>
      </c>
      <c r="K56" s="5">
        <v>0.95</v>
      </c>
    </row>
    <row r="57" spans="1:11" ht="25.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26.2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39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50.2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50.25" customHeight="1">
      <c r="A64" s="11"/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49.5" customHeight="1">
      <c r="A65" s="11" t="s">
        <v>47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27" customHeight="1">
      <c r="A66" s="11" t="s">
        <v>48</v>
      </c>
      <c r="B66" s="11"/>
      <c r="C66" s="11"/>
      <c r="D66" s="11"/>
      <c r="E66" s="11"/>
      <c r="F66" s="11"/>
      <c r="G66" s="11"/>
      <c r="H66" s="9"/>
      <c r="I66" s="9"/>
      <c r="J66" s="9"/>
      <c r="K66" s="9"/>
    </row>
    <row r="67" spans="1:11" ht="37.5" customHeight="1">
      <c r="A67" s="12" t="s">
        <v>49</v>
      </c>
      <c r="B67" s="12"/>
      <c r="C67" s="12"/>
      <c r="D67" s="12"/>
      <c r="E67" s="12"/>
      <c r="F67" s="12"/>
      <c r="G67" s="12"/>
      <c r="H67" s="9"/>
      <c r="I67" s="9"/>
      <c r="J67" s="9"/>
      <c r="K67" s="9"/>
    </row>
    <row r="68" spans="1:11" ht="38.25" customHeight="1">
      <c r="A68" s="11" t="s">
        <v>50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24" customHeight="1">
      <c r="A69" s="11" t="s">
        <v>51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24" customHeight="1">
      <c r="A70" s="11" t="s">
        <v>52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 t="s">
        <v>53</v>
      </c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/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3" spans="1:11" ht="24.75" customHeight="1">
      <c r="A73" s="11" t="s">
        <v>54</v>
      </c>
      <c r="B73" s="11"/>
      <c r="C73" s="11"/>
      <c r="D73" s="11"/>
      <c r="E73" s="11"/>
      <c r="F73" s="11"/>
      <c r="G73" s="11"/>
      <c r="H73" s="9"/>
      <c r="I73" s="9"/>
      <c r="J73" s="9"/>
      <c r="K73" s="9"/>
    </row>
    <row r="75" spans="1:11" ht="12.75" customHeight="1">
      <c r="A75" s="13" t="s">
        <v>55</v>
      </c>
      <c r="B75" s="13"/>
      <c r="C75" s="13"/>
      <c r="D75" s="13"/>
      <c r="E75" s="13"/>
      <c r="F75" s="13"/>
      <c r="G75" s="13"/>
      <c r="H75" s="13" t="s">
        <v>56</v>
      </c>
      <c r="I75" s="13"/>
      <c r="J75" s="13"/>
      <c r="K75" s="13"/>
    </row>
    <row r="76" spans="1:11" ht="12.75" customHeight="1">
      <c r="A76" s="11" t="s">
        <v>42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57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24.75" customHeight="1">
      <c r="A78" s="11" t="s">
        <v>58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25.5" customHeight="1">
      <c r="A79" s="11" t="s">
        <v>59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38.25" customHeight="1">
      <c r="A80" s="11" t="s">
        <v>60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61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62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63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64</v>
      </c>
      <c r="B84" s="11"/>
      <c r="C84" s="11"/>
      <c r="D84" s="11"/>
      <c r="E84" s="11"/>
      <c r="F84" s="11"/>
      <c r="G84" s="11"/>
      <c r="H84" s="9"/>
      <c r="I84" s="9"/>
      <c r="J84" s="9"/>
      <c r="K84" s="9"/>
    </row>
    <row r="85" spans="1:11" ht="25.5" customHeight="1">
      <c r="A85" s="11" t="s">
        <v>65</v>
      </c>
      <c r="B85" s="11"/>
      <c r="C85" s="11"/>
      <c r="D85" s="11"/>
      <c r="E85" s="11"/>
      <c r="F85" s="11"/>
      <c r="G85" s="11"/>
      <c r="H85" s="14"/>
      <c r="I85" s="14"/>
      <c r="J85" s="14"/>
      <c r="K85" s="14"/>
    </row>
    <row r="86" spans="1:11" ht="12.75" customHeight="1">
      <c r="A86" s="11" t="s">
        <v>66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25.5" customHeight="1">
      <c r="A87" s="11" t="s">
        <v>67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25.5" customHeight="1">
      <c r="A88" s="11" t="s">
        <v>68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25.5" customHeight="1">
      <c r="A89" s="11" t="s">
        <v>69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24.75" customHeight="1">
      <c r="A90" s="11" t="s">
        <v>70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71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37.5" customHeight="1">
      <c r="A92" s="11" t="s">
        <v>72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73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74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75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76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77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78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79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80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81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82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1" t="s">
        <v>83</v>
      </c>
      <c r="B103" s="11"/>
      <c r="C103" s="11"/>
      <c r="D103" s="11"/>
      <c r="E103" s="11"/>
      <c r="F103" s="11"/>
      <c r="G103" s="11"/>
      <c r="H103" s="9"/>
      <c r="I103" s="9"/>
      <c r="J103" s="9"/>
      <c r="K103" s="9"/>
    </row>
    <row r="104" spans="1:11" ht="12.75" customHeight="1">
      <c r="A104" s="13" t="s">
        <v>84</v>
      </c>
      <c r="B104" s="13"/>
      <c r="C104" s="13"/>
      <c r="D104" s="13"/>
      <c r="E104" s="13"/>
      <c r="F104" s="13"/>
      <c r="G104" s="13"/>
      <c r="H104" s="9"/>
      <c r="I104" s="9"/>
      <c r="J104" s="9"/>
      <c r="K104" s="9"/>
    </row>
    <row r="105" spans="1:11" ht="12.75" customHeight="1">
      <c r="A105" s="11" t="s">
        <v>42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85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38.25" customHeight="1">
      <c r="A107" s="11" t="s">
        <v>86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87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88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89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90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91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92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/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93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94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95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96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97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98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99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100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37.5" customHeight="1">
      <c r="A123" s="11" t="s">
        <v>101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102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103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104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105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106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107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108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109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110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111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112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113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spans="1:11" ht="12.75" customHeight="1">
      <c r="A136" s="11" t="s">
        <v>114</v>
      </c>
      <c r="B136" s="11"/>
      <c r="C136" s="11"/>
      <c r="D136" s="11"/>
      <c r="E136" s="11"/>
      <c r="F136" s="11"/>
      <c r="G136" s="11"/>
      <c r="H136" s="9"/>
      <c r="I136" s="9"/>
      <c r="J136" s="9"/>
      <c r="K136" s="9"/>
    </row>
    <row r="137" spans="1:11" ht="12.75" customHeight="1">
      <c r="A137" s="11" t="s">
        <v>115</v>
      </c>
      <c r="B137" s="11"/>
      <c r="C137" s="11"/>
      <c r="D137" s="11"/>
      <c r="E137" s="11"/>
      <c r="F137" s="11"/>
      <c r="G137" s="11"/>
      <c r="H137" s="9"/>
      <c r="I137" s="9"/>
      <c r="J137" s="9"/>
      <c r="K137" s="9"/>
    </row>
    <row r="138" ht="12.75">
      <c r="B138" s="1" t="s">
        <v>116</v>
      </c>
    </row>
    <row r="139" spans="1:12" ht="12.75" customHeight="1">
      <c r="A139" s="7" t="s">
        <v>38</v>
      </c>
      <c r="B139" s="7"/>
      <c r="C139" s="7"/>
      <c r="D139" s="7"/>
      <c r="E139" s="7"/>
      <c r="F139" s="15"/>
      <c r="G139" s="16" t="s">
        <v>117</v>
      </c>
      <c r="H139" s="7" t="s">
        <v>118</v>
      </c>
      <c r="I139" s="7" t="s">
        <v>119</v>
      </c>
      <c r="J139" s="7"/>
      <c r="K139" s="7"/>
      <c r="L139" s="7"/>
    </row>
    <row r="140" spans="1:12" ht="77.25" customHeight="1">
      <c r="A140" s="7"/>
      <c r="B140" s="7"/>
      <c r="C140" s="7"/>
      <c r="D140" s="7"/>
      <c r="E140" s="7"/>
      <c r="F140" s="17"/>
      <c r="G140" s="16"/>
      <c r="H140" s="7"/>
      <c r="I140" s="16" t="s">
        <v>120</v>
      </c>
      <c r="J140" s="16"/>
      <c r="K140" s="16" t="s">
        <v>121</v>
      </c>
      <c r="L140" s="16"/>
    </row>
    <row r="141" spans="1:12" ht="77.25" customHeight="1">
      <c r="A141" s="7"/>
      <c r="B141" s="7"/>
      <c r="C141" s="7"/>
      <c r="D141" s="7"/>
      <c r="E141" s="7"/>
      <c r="F141" s="18" t="s">
        <v>122</v>
      </c>
      <c r="G141" s="16"/>
      <c r="H141" s="16"/>
      <c r="I141" s="16" t="s">
        <v>123</v>
      </c>
      <c r="J141" s="16" t="s">
        <v>124</v>
      </c>
      <c r="K141" s="16"/>
      <c r="L141" s="16"/>
    </row>
    <row r="142" spans="1:12" ht="24.75" customHeight="1">
      <c r="A142" s="11" t="s">
        <v>125</v>
      </c>
      <c r="B142" s="11"/>
      <c r="C142" s="11"/>
      <c r="D142" s="11"/>
      <c r="E142" s="11"/>
      <c r="F142" s="14"/>
      <c r="G142" s="6" t="s">
        <v>126</v>
      </c>
      <c r="H142" s="3"/>
      <c r="I142" s="19">
        <v>85735.9</v>
      </c>
      <c r="J142" s="19"/>
      <c r="K142" s="20">
        <f>I143+I142</f>
        <v>3982632.5</v>
      </c>
      <c r="L142" s="20"/>
    </row>
    <row r="143" spans="1:12" ht="12.75" customHeight="1">
      <c r="A143" s="13" t="s">
        <v>127</v>
      </c>
      <c r="B143" s="13"/>
      <c r="C143" s="13"/>
      <c r="D143" s="13"/>
      <c r="E143" s="13"/>
      <c r="F143" s="13"/>
      <c r="G143" s="6" t="s">
        <v>126</v>
      </c>
      <c r="H143" s="3"/>
      <c r="I143" s="21">
        <f>I145</f>
        <v>3896896.6</v>
      </c>
      <c r="J143" s="19">
        <f>J145</f>
        <v>0</v>
      </c>
      <c r="K143" s="9"/>
      <c r="L143" s="9"/>
    </row>
    <row r="144" spans="1:12" ht="12.75" customHeight="1">
      <c r="A144" s="11" t="s">
        <v>128</v>
      </c>
      <c r="B144" s="11"/>
      <c r="C144" s="11"/>
      <c r="D144" s="11"/>
      <c r="E144" s="11"/>
      <c r="F144" s="14"/>
      <c r="G144" s="6" t="s">
        <v>126</v>
      </c>
      <c r="H144" s="3"/>
      <c r="I144" s="19"/>
      <c r="J144" s="19"/>
      <c r="K144" s="9"/>
      <c r="L144" s="9"/>
    </row>
    <row r="145" spans="1:12" ht="12.75" customHeight="1">
      <c r="A145" s="11" t="s">
        <v>129</v>
      </c>
      <c r="B145" s="11"/>
      <c r="C145" s="11"/>
      <c r="D145" s="11"/>
      <c r="E145" s="11"/>
      <c r="F145" s="14"/>
      <c r="G145" s="6" t="s">
        <v>126</v>
      </c>
      <c r="H145" s="3"/>
      <c r="I145" s="21">
        <f>I157-I142</f>
        <v>3896896.6</v>
      </c>
      <c r="J145" s="19">
        <f>J157</f>
        <v>0</v>
      </c>
      <c r="K145" s="9"/>
      <c r="L145" s="9"/>
    </row>
    <row r="146" spans="1:12" ht="12.75" customHeight="1">
      <c r="A146" s="11" t="s">
        <v>130</v>
      </c>
      <c r="B146" s="11"/>
      <c r="C146" s="11"/>
      <c r="D146" s="11"/>
      <c r="E146" s="11"/>
      <c r="F146" s="14"/>
      <c r="G146" s="3"/>
      <c r="H146" s="3"/>
      <c r="I146" s="19"/>
      <c r="J146" s="19"/>
      <c r="K146" s="9"/>
      <c r="L146" s="9"/>
    </row>
    <row r="147" spans="1:12" ht="12.75" customHeight="1">
      <c r="A147" s="11" t="s">
        <v>131</v>
      </c>
      <c r="B147" s="11"/>
      <c r="C147" s="11"/>
      <c r="D147" s="11"/>
      <c r="E147" s="11"/>
      <c r="F147" s="14"/>
      <c r="G147" s="3"/>
      <c r="H147" s="3"/>
      <c r="I147" s="19"/>
      <c r="J147" s="19"/>
      <c r="K147" s="9"/>
      <c r="L147" s="9"/>
    </row>
    <row r="148" spans="1:12" ht="74.25" customHeight="1">
      <c r="A148" s="11" t="s">
        <v>132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128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133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12.75" customHeight="1">
      <c r="A151" s="11" t="s">
        <v>134</v>
      </c>
      <c r="B151" s="11"/>
      <c r="C151" s="11"/>
      <c r="D151" s="11"/>
      <c r="E151" s="11"/>
      <c r="F151" s="14"/>
      <c r="G151" s="6" t="s">
        <v>126</v>
      </c>
      <c r="H151" s="3"/>
      <c r="I151" s="19"/>
      <c r="J151" s="19"/>
      <c r="K151" s="9"/>
      <c r="L151" s="9"/>
    </row>
    <row r="152" spans="1:12" ht="12.75" customHeight="1">
      <c r="A152" s="11" t="s">
        <v>135</v>
      </c>
      <c r="B152" s="11"/>
      <c r="C152" s="11"/>
      <c r="D152" s="11"/>
      <c r="E152" s="11"/>
      <c r="F152" s="14"/>
      <c r="G152" s="6" t="s">
        <v>126</v>
      </c>
      <c r="H152" s="3"/>
      <c r="I152" s="19"/>
      <c r="J152" s="19"/>
      <c r="K152" s="9"/>
      <c r="L152" s="9"/>
    </row>
    <row r="153" spans="1:12" ht="26.25" customHeight="1">
      <c r="A153" s="11" t="s">
        <v>136</v>
      </c>
      <c r="B153" s="11"/>
      <c r="C153" s="11"/>
      <c r="D153" s="11"/>
      <c r="E153" s="11"/>
      <c r="F153" s="14"/>
      <c r="G153" s="6" t="s">
        <v>126</v>
      </c>
      <c r="H153" s="3"/>
      <c r="I153" s="19"/>
      <c r="J153" s="19"/>
      <c r="K153" s="9"/>
      <c r="L153" s="9"/>
    </row>
    <row r="154" spans="1:12" ht="12.75" customHeight="1">
      <c r="A154" s="11" t="s">
        <v>128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1"/>
      <c r="B155" s="11"/>
      <c r="C155" s="11"/>
      <c r="D155" s="11"/>
      <c r="E155" s="11"/>
      <c r="F155" s="14"/>
      <c r="G155" s="3"/>
      <c r="H155" s="3"/>
      <c r="I155" s="19"/>
      <c r="J155" s="19"/>
      <c r="K155" s="9"/>
      <c r="L155" s="9"/>
    </row>
    <row r="156" spans="1:12" ht="24.75" customHeight="1">
      <c r="A156" s="11" t="s">
        <v>137</v>
      </c>
      <c r="B156" s="11"/>
      <c r="C156" s="11"/>
      <c r="D156" s="11"/>
      <c r="E156" s="11"/>
      <c r="F156" s="14"/>
      <c r="G156" s="6" t="s">
        <v>126</v>
      </c>
      <c r="H156" s="3"/>
      <c r="I156" s="19"/>
      <c r="J156" s="19"/>
      <c r="K156" s="9"/>
      <c r="L156" s="9"/>
    </row>
    <row r="157" spans="1:12" ht="12.75" customHeight="1">
      <c r="A157" s="13" t="s">
        <v>138</v>
      </c>
      <c r="B157" s="13"/>
      <c r="C157" s="13"/>
      <c r="D157" s="13"/>
      <c r="E157" s="13"/>
      <c r="F157" s="13"/>
      <c r="G157" s="22">
        <v>900</v>
      </c>
      <c r="H157" s="3"/>
      <c r="I157" s="21">
        <f>I159+I165+I174+I176+I181+I185+I179+I180+I178+I177</f>
        <v>3982632.5</v>
      </c>
      <c r="J157" s="21">
        <f>J159+J165+J174+J176+J181+J185</f>
        <v>0</v>
      </c>
      <c r="K157" s="9"/>
      <c r="L157" s="9"/>
    </row>
    <row r="158" spans="1:12" ht="12.75" customHeight="1">
      <c r="A158" s="11" t="s">
        <v>128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24.75" customHeight="1">
      <c r="A159" s="23" t="s">
        <v>139</v>
      </c>
      <c r="B159" s="23"/>
      <c r="C159" s="23"/>
      <c r="D159" s="23"/>
      <c r="E159" s="23"/>
      <c r="F159" s="23"/>
      <c r="G159" s="6">
        <v>210</v>
      </c>
      <c r="H159" s="3"/>
      <c r="I159" s="21">
        <f>I161+I163+I164</f>
        <v>3223908.96</v>
      </c>
      <c r="J159" s="21">
        <f>J161+J163+J164</f>
        <v>0</v>
      </c>
      <c r="K159" s="9"/>
      <c r="L159" s="9"/>
    </row>
    <row r="160" spans="1:12" ht="12.75" customHeight="1">
      <c r="A160" s="11" t="s">
        <v>42</v>
      </c>
      <c r="B160" s="11"/>
      <c r="C160" s="11"/>
      <c r="D160" s="11"/>
      <c r="E160" s="11"/>
      <c r="F160" s="14"/>
      <c r="G160" s="3"/>
      <c r="H160" s="3"/>
      <c r="I160" s="19"/>
      <c r="J160" s="19"/>
      <c r="K160" s="9"/>
      <c r="L160" s="9"/>
    </row>
    <row r="161" spans="1:12" ht="12.75" customHeight="1">
      <c r="A161" s="11" t="s">
        <v>140</v>
      </c>
      <c r="B161" s="11"/>
      <c r="C161" s="11"/>
      <c r="D161" s="11"/>
      <c r="E161" s="11"/>
      <c r="F161" s="14">
        <v>111</v>
      </c>
      <c r="G161" s="6">
        <v>211</v>
      </c>
      <c r="H161" s="3"/>
      <c r="I161" s="19">
        <v>2500234.36</v>
      </c>
      <c r="J161" s="19"/>
      <c r="K161" s="9"/>
      <c r="L161" s="9"/>
    </row>
    <row r="162" spans="1:12" ht="12.75" customHeight="1">
      <c r="A162" s="11"/>
      <c r="B162" s="11"/>
      <c r="C162" s="11"/>
      <c r="D162" s="11"/>
      <c r="E162" s="11"/>
      <c r="F162" s="14"/>
      <c r="G162" s="6"/>
      <c r="H162" s="3"/>
      <c r="I162" s="19"/>
      <c r="J162" s="19"/>
      <c r="K162" s="9"/>
      <c r="L162" s="9"/>
    </row>
    <row r="163" spans="1:12" ht="12.75" customHeight="1">
      <c r="A163" s="11" t="s">
        <v>141</v>
      </c>
      <c r="B163" s="11"/>
      <c r="C163" s="11"/>
      <c r="D163" s="11"/>
      <c r="E163" s="11"/>
      <c r="F163" s="14">
        <v>112</v>
      </c>
      <c r="G163" s="6">
        <v>212</v>
      </c>
      <c r="H163" s="3"/>
      <c r="I163" s="19">
        <v>44851.6</v>
      </c>
      <c r="J163" s="19"/>
      <c r="K163" s="9"/>
      <c r="L163" s="9"/>
    </row>
    <row r="164" spans="1:12" ht="12.75" customHeight="1">
      <c r="A164" s="11" t="s">
        <v>142</v>
      </c>
      <c r="B164" s="11"/>
      <c r="C164" s="11"/>
      <c r="D164" s="11"/>
      <c r="E164" s="11"/>
      <c r="F164" s="14">
        <v>119</v>
      </c>
      <c r="G164" s="6">
        <v>213</v>
      </c>
      <c r="H164" s="3"/>
      <c r="I164" s="19">
        <v>678823</v>
      </c>
      <c r="J164" s="19"/>
      <c r="K164" s="9"/>
      <c r="L164" s="9"/>
    </row>
    <row r="165" spans="1:12" ht="12.75" customHeight="1">
      <c r="A165" s="23" t="s">
        <v>143</v>
      </c>
      <c r="B165" s="23"/>
      <c r="C165" s="23"/>
      <c r="D165" s="23"/>
      <c r="E165" s="23"/>
      <c r="F165" s="23"/>
      <c r="G165" s="6">
        <v>220</v>
      </c>
      <c r="H165" s="3"/>
      <c r="I165" s="21">
        <f>I166+I167+I169+I170+I171+I172+I168</f>
        <v>728271.54</v>
      </c>
      <c r="J165" s="21">
        <f>J166+J167+J169+J170+J171+J172</f>
        <v>0</v>
      </c>
      <c r="K165" s="9"/>
      <c r="L165" s="9"/>
    </row>
    <row r="166" spans="1:12" ht="12.75" customHeight="1">
      <c r="A166" s="11" t="s">
        <v>144</v>
      </c>
      <c r="B166" s="11"/>
      <c r="C166" s="11"/>
      <c r="D166" s="11"/>
      <c r="E166" s="11"/>
      <c r="F166" s="14">
        <v>244</v>
      </c>
      <c r="G166" s="6">
        <v>221</v>
      </c>
      <c r="H166" s="3"/>
      <c r="I166" s="19">
        <v>25720</v>
      </c>
      <c r="J166" s="19"/>
      <c r="K166" s="9"/>
      <c r="L166" s="9"/>
    </row>
    <row r="167" spans="1:12" ht="12.75" customHeight="1">
      <c r="A167" s="11" t="s">
        <v>145</v>
      </c>
      <c r="B167" s="11"/>
      <c r="C167" s="11"/>
      <c r="D167" s="11"/>
      <c r="E167" s="11"/>
      <c r="F167" s="14">
        <v>112</v>
      </c>
      <c r="G167" s="6">
        <v>222</v>
      </c>
      <c r="H167" s="3"/>
      <c r="I167" s="19"/>
      <c r="J167" s="19"/>
      <c r="K167" s="9"/>
      <c r="L167" s="9"/>
    </row>
    <row r="168" spans="1:12" ht="12.75">
      <c r="A168" s="14"/>
      <c r="B168" s="14"/>
      <c r="C168" s="14"/>
      <c r="D168" s="14"/>
      <c r="E168" s="14"/>
      <c r="F168" s="14">
        <v>244</v>
      </c>
      <c r="G168" s="6">
        <v>222</v>
      </c>
      <c r="H168" s="3"/>
      <c r="I168" s="19"/>
      <c r="J168" s="19"/>
      <c r="K168" s="9"/>
      <c r="L168" s="9"/>
    </row>
    <row r="169" spans="1:12" ht="12.75" customHeight="1">
      <c r="A169" s="11" t="s">
        <v>146</v>
      </c>
      <c r="B169" s="11"/>
      <c r="C169" s="11"/>
      <c r="D169" s="11"/>
      <c r="E169" s="11"/>
      <c r="F169" s="14">
        <v>244</v>
      </c>
      <c r="G169" s="6">
        <v>223</v>
      </c>
      <c r="H169" s="3"/>
      <c r="I169" s="19">
        <v>504771.53</v>
      </c>
      <c r="J169" s="19"/>
      <c r="K169" s="9"/>
      <c r="L169" s="9"/>
    </row>
    <row r="170" spans="1:12" ht="12.75" customHeight="1">
      <c r="A170" s="11" t="s">
        <v>147</v>
      </c>
      <c r="B170" s="11"/>
      <c r="C170" s="11"/>
      <c r="D170" s="11"/>
      <c r="E170" s="11"/>
      <c r="F170" s="14"/>
      <c r="G170" s="6">
        <v>224</v>
      </c>
      <c r="H170" s="3"/>
      <c r="I170" s="19"/>
      <c r="J170" s="19"/>
      <c r="K170" s="9"/>
      <c r="L170" s="9"/>
    </row>
    <row r="171" spans="1:12" ht="12.75" customHeight="1">
      <c r="A171" s="11" t="s">
        <v>148</v>
      </c>
      <c r="B171" s="11"/>
      <c r="C171" s="11"/>
      <c r="D171" s="11"/>
      <c r="E171" s="11"/>
      <c r="F171" s="14">
        <v>244</v>
      </c>
      <c r="G171" s="6">
        <v>225</v>
      </c>
      <c r="H171" s="3"/>
      <c r="I171" s="19">
        <v>131280.01</v>
      </c>
      <c r="J171" s="19"/>
      <c r="K171" s="9"/>
      <c r="L171" s="9"/>
    </row>
    <row r="172" spans="1:12" ht="12.75" customHeight="1">
      <c r="A172" s="11" t="s">
        <v>149</v>
      </c>
      <c r="B172" s="11"/>
      <c r="C172" s="11"/>
      <c r="D172" s="11"/>
      <c r="E172" s="11"/>
      <c r="F172" s="14">
        <v>244</v>
      </c>
      <c r="G172" s="6">
        <v>226</v>
      </c>
      <c r="H172" s="3"/>
      <c r="I172" s="19">
        <v>66500</v>
      </c>
      <c r="J172" s="19"/>
      <c r="K172" s="9"/>
      <c r="L172" s="9"/>
    </row>
    <row r="173" spans="1:12" ht="12.75">
      <c r="A173" s="14"/>
      <c r="B173" s="14"/>
      <c r="C173" s="14"/>
      <c r="D173" s="14"/>
      <c r="E173" s="14"/>
      <c r="F173" s="14">
        <v>112</v>
      </c>
      <c r="G173" s="6">
        <v>226</v>
      </c>
      <c r="H173" s="3"/>
      <c r="I173" s="19"/>
      <c r="J173" s="19"/>
      <c r="K173" s="9"/>
      <c r="L173" s="9"/>
    </row>
    <row r="174" spans="1:12" ht="12.75" customHeight="1">
      <c r="A174" s="11" t="s">
        <v>150</v>
      </c>
      <c r="B174" s="11"/>
      <c r="C174" s="11"/>
      <c r="D174" s="11"/>
      <c r="E174" s="11"/>
      <c r="F174" s="14"/>
      <c r="G174" s="6">
        <v>240</v>
      </c>
      <c r="H174" s="3"/>
      <c r="I174" s="19"/>
      <c r="J174" s="19"/>
      <c r="K174" s="9"/>
      <c r="L174" s="9"/>
    </row>
    <row r="175" spans="1:12" ht="12.75" customHeight="1">
      <c r="A175" s="11" t="s">
        <v>151</v>
      </c>
      <c r="B175" s="11"/>
      <c r="C175" s="11"/>
      <c r="D175" s="11"/>
      <c r="E175" s="11"/>
      <c r="F175" s="14"/>
      <c r="G175" s="6">
        <v>260</v>
      </c>
      <c r="H175" s="3"/>
      <c r="I175" s="19"/>
      <c r="J175" s="19"/>
      <c r="K175" s="9"/>
      <c r="L175" s="9"/>
    </row>
    <row r="176" spans="1:12" ht="12.75" customHeight="1">
      <c r="A176" s="11" t="s">
        <v>152</v>
      </c>
      <c r="B176" s="11"/>
      <c r="C176" s="11"/>
      <c r="D176" s="11"/>
      <c r="E176" s="11"/>
      <c r="F176" s="14">
        <v>244</v>
      </c>
      <c r="G176" s="6">
        <v>290</v>
      </c>
      <c r="H176" s="3"/>
      <c r="I176" s="19">
        <v>6000</v>
      </c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831</v>
      </c>
      <c r="G177" s="6">
        <v>290</v>
      </c>
      <c r="H177" s="3"/>
      <c r="I177" s="19">
        <v>4700</v>
      </c>
      <c r="J177" s="19"/>
      <c r="K177" s="9"/>
      <c r="L177" s="9"/>
    </row>
    <row r="178" spans="1:12" ht="12.75">
      <c r="A178" s="14"/>
      <c r="B178" s="14"/>
      <c r="C178" s="14"/>
      <c r="D178" s="14"/>
      <c r="E178" s="14"/>
      <c r="F178" s="14">
        <v>852</v>
      </c>
      <c r="G178" s="6">
        <v>290</v>
      </c>
      <c r="H178" s="3"/>
      <c r="I178" s="19">
        <v>3500</v>
      </c>
      <c r="J178" s="19"/>
      <c r="K178" s="9"/>
      <c r="L178" s="9"/>
    </row>
    <row r="179" spans="1:12" ht="12.75">
      <c r="A179" s="14"/>
      <c r="B179" s="14"/>
      <c r="C179" s="14"/>
      <c r="D179" s="14"/>
      <c r="E179" s="14"/>
      <c r="F179" s="14">
        <v>851</v>
      </c>
      <c r="G179" s="6">
        <v>290</v>
      </c>
      <c r="H179" s="3"/>
      <c r="I179" s="19">
        <v>8500</v>
      </c>
      <c r="J179" s="19"/>
      <c r="K179" s="9"/>
      <c r="L179" s="9"/>
    </row>
    <row r="180" spans="1:12" ht="12.75">
      <c r="A180" s="14"/>
      <c r="B180" s="14"/>
      <c r="C180" s="14"/>
      <c r="D180" s="14"/>
      <c r="E180" s="14"/>
      <c r="F180" s="14">
        <v>853</v>
      </c>
      <c r="G180" s="6">
        <v>290</v>
      </c>
      <c r="H180" s="3"/>
      <c r="I180" s="19">
        <v>200</v>
      </c>
      <c r="J180" s="19"/>
      <c r="K180" s="9"/>
      <c r="L180" s="9"/>
    </row>
    <row r="181" spans="1:12" ht="12.75" customHeight="1">
      <c r="A181" s="11" t="s">
        <v>153</v>
      </c>
      <c r="B181" s="11"/>
      <c r="C181" s="11"/>
      <c r="D181" s="11"/>
      <c r="E181" s="11"/>
      <c r="F181" s="14"/>
      <c r="G181" s="6">
        <v>300</v>
      </c>
      <c r="H181" s="3"/>
      <c r="I181" s="21">
        <f>I183+I184</f>
        <v>7552</v>
      </c>
      <c r="J181" s="21">
        <f>J183+J184</f>
        <v>0</v>
      </c>
      <c r="K181" s="9"/>
      <c r="L181" s="9"/>
    </row>
    <row r="182" spans="1:12" ht="12.75" customHeight="1">
      <c r="A182" s="11" t="s">
        <v>42</v>
      </c>
      <c r="B182" s="11"/>
      <c r="C182" s="11"/>
      <c r="D182" s="11"/>
      <c r="E182" s="11"/>
      <c r="F182" s="14"/>
      <c r="G182" s="3"/>
      <c r="H182" s="3"/>
      <c r="I182" s="24"/>
      <c r="J182" s="24"/>
      <c r="K182" s="9"/>
      <c r="L182" s="9"/>
    </row>
    <row r="183" spans="1:12" ht="12.75" customHeight="1">
      <c r="A183" s="11" t="s">
        <v>154</v>
      </c>
      <c r="B183" s="11"/>
      <c r="C183" s="11"/>
      <c r="D183" s="11"/>
      <c r="E183" s="11"/>
      <c r="F183" s="14">
        <v>244</v>
      </c>
      <c r="G183" s="6">
        <v>310</v>
      </c>
      <c r="H183" s="3"/>
      <c r="I183" s="19"/>
      <c r="J183" s="19"/>
      <c r="K183" s="9"/>
      <c r="L183" s="9"/>
    </row>
    <row r="184" spans="1:12" ht="12.75" customHeight="1">
      <c r="A184" s="11" t="s">
        <v>155</v>
      </c>
      <c r="B184" s="11"/>
      <c r="C184" s="11"/>
      <c r="D184" s="11"/>
      <c r="E184" s="11"/>
      <c r="F184" s="14">
        <v>244</v>
      </c>
      <c r="G184" s="6">
        <v>340</v>
      </c>
      <c r="H184" s="3"/>
      <c r="I184" s="19">
        <v>7552</v>
      </c>
      <c r="J184" s="19"/>
      <c r="K184" s="9"/>
      <c r="L184" s="9"/>
    </row>
    <row r="185" spans="1:12" ht="12.75" customHeight="1">
      <c r="A185" s="11" t="s">
        <v>156</v>
      </c>
      <c r="B185" s="11"/>
      <c r="C185" s="11"/>
      <c r="D185" s="11"/>
      <c r="E185" s="11"/>
      <c r="F185" s="14"/>
      <c r="G185" s="6">
        <v>500</v>
      </c>
      <c r="H185" s="3"/>
      <c r="I185" s="19"/>
      <c r="J185" s="19"/>
      <c r="K185" s="9"/>
      <c r="L185" s="9"/>
    </row>
    <row r="186" spans="1:12" ht="12.75" customHeight="1">
      <c r="A186" s="23" t="s">
        <v>157</v>
      </c>
      <c r="B186" s="23"/>
      <c r="C186" s="23"/>
      <c r="D186" s="23"/>
      <c r="E186" s="23"/>
      <c r="F186" s="23"/>
      <c r="G186" s="3"/>
      <c r="H186" s="3"/>
      <c r="I186" s="19"/>
      <c r="J186" s="19"/>
      <c r="K186" s="9"/>
      <c r="L186" s="9"/>
    </row>
    <row r="187" spans="1:12" ht="12.75" customHeight="1">
      <c r="A187" s="11" t="s">
        <v>158</v>
      </c>
      <c r="B187" s="11"/>
      <c r="C187" s="11"/>
      <c r="D187" s="11"/>
      <c r="E187" s="11"/>
      <c r="F187" s="14"/>
      <c r="G187" s="6" t="s">
        <v>126</v>
      </c>
      <c r="H187" s="3"/>
      <c r="I187" s="19"/>
      <c r="J187" s="19"/>
      <c r="K187" s="9"/>
      <c r="L187" s="9"/>
    </row>
    <row r="189" ht="12.75">
      <c r="A189" t="s">
        <v>159</v>
      </c>
    </row>
    <row r="190" ht="12.75">
      <c r="A190" t="s">
        <v>160</v>
      </c>
    </row>
    <row r="191" spans="1:10" ht="12.75">
      <c r="A191" t="s">
        <v>161</v>
      </c>
      <c r="G191" t="s">
        <v>162</v>
      </c>
      <c r="J191" t="s">
        <v>6</v>
      </c>
    </row>
    <row r="192" spans="7:10" ht="12.75">
      <c r="G192" s="2" t="s">
        <v>163</v>
      </c>
      <c r="J192" s="2" t="s">
        <v>164</v>
      </c>
    </row>
    <row r="194" ht="12.75">
      <c r="A194" t="s">
        <v>165</v>
      </c>
    </row>
    <row r="195" spans="1:10" ht="12.75">
      <c r="A195" t="s">
        <v>160</v>
      </c>
      <c r="G195" t="s">
        <v>162</v>
      </c>
      <c r="J195" t="s">
        <v>166</v>
      </c>
    </row>
    <row r="196" spans="7:10" ht="12.75">
      <c r="G196" s="2" t="s">
        <v>163</v>
      </c>
      <c r="J196" s="2" t="s">
        <v>164</v>
      </c>
    </row>
    <row r="198" spans="1:10" ht="12.75">
      <c r="A198" t="s">
        <v>167</v>
      </c>
      <c r="G198" t="s">
        <v>162</v>
      </c>
      <c r="J198" t="s">
        <v>168</v>
      </c>
    </row>
    <row r="199" spans="1:10" ht="12.75">
      <c r="A199" t="s">
        <v>169</v>
      </c>
      <c r="G199" s="2" t="s">
        <v>163</v>
      </c>
      <c r="J199" s="2" t="s">
        <v>164</v>
      </c>
    </row>
    <row r="202" ht="12.75">
      <c r="A202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3:G73"/>
    <mergeCell ref="H73:I73"/>
    <mergeCell ref="J73:K73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6:G136"/>
    <mergeCell ref="H136:K136"/>
    <mergeCell ref="A137:G137"/>
    <mergeCell ref="H137:K137"/>
    <mergeCell ref="A139:E141"/>
    <mergeCell ref="G139:G141"/>
    <mergeCell ref="H139:H141"/>
    <mergeCell ref="I139:L139"/>
    <mergeCell ref="I140:J140"/>
    <mergeCell ref="K140:L140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3:E163"/>
    <mergeCell ref="K163:L163"/>
    <mergeCell ref="A164:E164"/>
    <mergeCell ref="K164:L164"/>
    <mergeCell ref="A165:E165"/>
    <mergeCell ref="K165:L165"/>
    <mergeCell ref="A166:E166"/>
    <mergeCell ref="K166:L166"/>
    <mergeCell ref="A167:E167"/>
    <mergeCell ref="K167:L167"/>
    <mergeCell ref="A169:E169"/>
    <mergeCell ref="K169:L169"/>
    <mergeCell ref="A170:E170"/>
    <mergeCell ref="K170:L170"/>
    <mergeCell ref="A171:E171"/>
    <mergeCell ref="K171:L171"/>
    <mergeCell ref="A172:E172"/>
    <mergeCell ref="K172:L172"/>
    <mergeCell ref="A174:E174"/>
    <mergeCell ref="K174:L174"/>
    <mergeCell ref="A175:E175"/>
    <mergeCell ref="K175:L175"/>
    <mergeCell ref="A176:E176"/>
    <mergeCell ref="K176:L176"/>
    <mergeCell ref="A181:E181"/>
    <mergeCell ref="K181:L181"/>
    <mergeCell ref="A182:E182"/>
    <mergeCell ref="K182:L182"/>
    <mergeCell ref="A183:E183"/>
    <mergeCell ref="K183:L183"/>
    <mergeCell ref="A184:E184"/>
    <mergeCell ref="K184:L184"/>
    <mergeCell ref="A185:E185"/>
    <mergeCell ref="K185:L185"/>
    <mergeCell ref="A186:E186"/>
    <mergeCell ref="K186:L186"/>
    <mergeCell ref="A187:E187"/>
    <mergeCell ref="K187:L187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G162" sqref="G162"/>
    </sheetView>
  </sheetViews>
  <sheetFormatPr defaultColWidth="9.140625" defaultRowHeight="12.75"/>
  <cols>
    <col min="6" max="6" width="6.140625" style="0" customWidth="1"/>
    <col min="8" max="8" width="10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170</v>
      </c>
      <c r="L21" s="3"/>
    </row>
    <row r="22" spans="7:12" ht="12.75">
      <c r="G22" t="s">
        <v>171</v>
      </c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3" ht="12.75">
      <c r="A56" s="4" t="s">
        <v>172</v>
      </c>
      <c r="B56" t="s">
        <v>173</v>
      </c>
      <c r="C56">
        <v>173</v>
      </c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174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175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/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/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25">
        <f>I141+J141</f>
        <v>372177</v>
      </c>
      <c r="I141" s="21">
        <f>I144</f>
        <v>371177</v>
      </c>
      <c r="J141" s="19">
        <f>J152</f>
        <v>1000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25">
        <f>I142+J142</f>
        <v>0</v>
      </c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25">
        <f>I143+J143</f>
        <v>0</v>
      </c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25">
        <f>I144+J144</f>
        <v>371177</v>
      </c>
      <c r="I144" s="21">
        <f>I156</f>
        <v>371177</v>
      </c>
      <c r="J144" s="19"/>
      <c r="K144" s="9"/>
      <c r="L144" s="9"/>
    </row>
    <row r="145" spans="1:12" ht="12.75" customHeight="1">
      <c r="A145" s="11"/>
      <c r="B145" s="11"/>
      <c r="C145" s="11"/>
      <c r="D145" s="11"/>
      <c r="E145" s="11"/>
      <c r="F145" s="14"/>
      <c r="G145" s="3"/>
      <c r="H145" s="25"/>
      <c r="I145" s="21"/>
      <c r="J145" s="19"/>
      <c r="K145" s="9"/>
      <c r="L145" s="9"/>
    </row>
    <row r="146" spans="1:12" ht="12.75" customHeight="1">
      <c r="A146" s="11" t="s">
        <v>131</v>
      </c>
      <c r="B146" s="11"/>
      <c r="C146" s="11"/>
      <c r="D146" s="11"/>
      <c r="E146" s="11"/>
      <c r="F146" s="14"/>
      <c r="G146" s="3"/>
      <c r="H146" s="25">
        <f>I146+J146</f>
        <v>0</v>
      </c>
      <c r="I146" s="19"/>
      <c r="J146" s="19"/>
      <c r="K146" s="9"/>
      <c r="L146" s="9"/>
    </row>
    <row r="147" spans="1:12" ht="12.75" customHeight="1">
      <c r="A147" s="11" t="s">
        <v>132</v>
      </c>
      <c r="B147" s="11"/>
      <c r="C147" s="11"/>
      <c r="D147" s="11"/>
      <c r="E147" s="11"/>
      <c r="F147" s="14"/>
      <c r="G147" s="6" t="s">
        <v>126</v>
      </c>
      <c r="H147" s="25">
        <f>I147+J147</f>
        <v>0</v>
      </c>
      <c r="I147" s="19"/>
      <c r="J147" s="19"/>
      <c r="K147" s="9"/>
      <c r="L147" s="9"/>
    </row>
    <row r="148" spans="1:12" ht="12.75" customHeight="1">
      <c r="A148" s="11" t="s">
        <v>128</v>
      </c>
      <c r="B148" s="11"/>
      <c r="C148" s="11"/>
      <c r="D148" s="11"/>
      <c r="E148" s="11"/>
      <c r="F148" s="14"/>
      <c r="G148" s="6" t="s">
        <v>126</v>
      </c>
      <c r="H148" s="25">
        <f>I148+J148</f>
        <v>0</v>
      </c>
      <c r="I148" s="19"/>
      <c r="J148" s="19"/>
      <c r="K148" s="9"/>
      <c r="L148" s="9"/>
    </row>
    <row r="149" spans="1:12" ht="12.75" customHeight="1">
      <c r="A149" s="11" t="s">
        <v>133</v>
      </c>
      <c r="B149" s="11"/>
      <c r="C149" s="11"/>
      <c r="D149" s="11"/>
      <c r="E149" s="11"/>
      <c r="F149" s="14"/>
      <c r="G149" s="6" t="s">
        <v>126</v>
      </c>
      <c r="H149" s="25">
        <f>I149+J149</f>
        <v>0</v>
      </c>
      <c r="I149" s="19"/>
      <c r="J149" s="19"/>
      <c r="K149" s="9"/>
      <c r="L149" s="9"/>
    </row>
    <row r="150" spans="1:12" ht="12.75" customHeight="1">
      <c r="A150" s="11" t="s">
        <v>134</v>
      </c>
      <c r="B150" s="11"/>
      <c r="C150" s="11"/>
      <c r="D150" s="11"/>
      <c r="E150" s="11"/>
      <c r="F150" s="14"/>
      <c r="G150" s="6" t="s">
        <v>126</v>
      </c>
      <c r="H150" s="25">
        <f>I150+J150</f>
        <v>0</v>
      </c>
      <c r="I150" s="19"/>
      <c r="J150" s="19"/>
      <c r="K150" s="9"/>
      <c r="L150" s="9"/>
    </row>
    <row r="151" spans="1:12" ht="12.75" customHeight="1">
      <c r="A151" s="11" t="s">
        <v>135</v>
      </c>
      <c r="B151" s="11"/>
      <c r="C151" s="11"/>
      <c r="D151" s="11"/>
      <c r="E151" s="11"/>
      <c r="F151" s="14"/>
      <c r="G151" s="6" t="s">
        <v>126</v>
      </c>
      <c r="H151" s="25">
        <f>I151+J151</f>
        <v>0</v>
      </c>
      <c r="I151" s="19"/>
      <c r="J151" s="19"/>
      <c r="K151" s="9"/>
      <c r="L151" s="9"/>
    </row>
    <row r="152" spans="1:12" ht="12.75" customHeight="1">
      <c r="A152" s="11" t="s">
        <v>136</v>
      </c>
      <c r="B152" s="11"/>
      <c r="C152" s="11"/>
      <c r="D152" s="11"/>
      <c r="E152" s="11"/>
      <c r="F152" s="14"/>
      <c r="G152" s="6" t="s">
        <v>126</v>
      </c>
      <c r="H152" s="25">
        <f>I152+J152</f>
        <v>1000</v>
      </c>
      <c r="I152" s="19"/>
      <c r="J152" s="19">
        <f>J156</f>
        <v>1000</v>
      </c>
      <c r="K152" s="9"/>
      <c r="L152" s="9"/>
    </row>
    <row r="153" spans="1:12" ht="12.75" customHeight="1">
      <c r="A153" s="11" t="s">
        <v>128</v>
      </c>
      <c r="B153" s="11"/>
      <c r="C153" s="11"/>
      <c r="D153" s="11"/>
      <c r="E153" s="11"/>
      <c r="F153" s="14"/>
      <c r="G153" s="6" t="s">
        <v>126</v>
      </c>
      <c r="H153" s="25">
        <f>I153+J153</f>
        <v>0</v>
      </c>
      <c r="I153" s="19"/>
      <c r="J153" s="19"/>
      <c r="K153" s="9"/>
      <c r="L153" s="9"/>
    </row>
    <row r="154" spans="1:12" ht="12.75" customHeight="1">
      <c r="A154" s="11" t="s">
        <v>176</v>
      </c>
      <c r="B154" s="11"/>
      <c r="C154" s="11"/>
      <c r="D154" s="11"/>
      <c r="E154" s="11"/>
      <c r="F154" s="14"/>
      <c r="G154" s="3"/>
      <c r="H154" s="25">
        <f>I154+J154</f>
        <v>1000</v>
      </c>
      <c r="I154" s="19"/>
      <c r="J154" s="19">
        <f>J152</f>
        <v>1000</v>
      </c>
      <c r="K154" s="9"/>
      <c r="L154" s="9"/>
    </row>
    <row r="155" spans="1:12" ht="12.75" customHeight="1">
      <c r="A155" s="11" t="s">
        <v>137</v>
      </c>
      <c r="B155" s="11"/>
      <c r="C155" s="11"/>
      <c r="D155" s="11"/>
      <c r="E155" s="11"/>
      <c r="F155" s="14"/>
      <c r="G155" s="6" t="s">
        <v>126</v>
      </c>
      <c r="H155" s="25">
        <f>I155+J155</f>
        <v>0</v>
      </c>
      <c r="I155" s="19"/>
      <c r="J155" s="19"/>
      <c r="K155" s="9"/>
      <c r="L155" s="9"/>
    </row>
    <row r="156" spans="1:12" ht="12.75" customHeight="1">
      <c r="A156" s="13" t="s">
        <v>138</v>
      </c>
      <c r="B156" s="13"/>
      <c r="C156" s="13"/>
      <c r="D156" s="13"/>
      <c r="E156" s="13"/>
      <c r="F156" s="13"/>
      <c r="G156" s="22">
        <v>900</v>
      </c>
      <c r="H156" s="25">
        <f>I156+J156</f>
        <v>372177</v>
      </c>
      <c r="I156" s="21">
        <f>I158+I163+I172+I174+I179+I183</f>
        <v>371177</v>
      </c>
      <c r="J156" s="21">
        <f>J158+J163+J172+J174+J179+J183</f>
        <v>1000</v>
      </c>
      <c r="K156" s="9"/>
      <c r="L156" s="9"/>
    </row>
    <row r="157" spans="1:12" ht="12.75" customHeight="1">
      <c r="A157" s="11" t="s">
        <v>128</v>
      </c>
      <c r="B157" s="11"/>
      <c r="C157" s="11"/>
      <c r="D157" s="11"/>
      <c r="E157" s="11"/>
      <c r="F157" s="14"/>
      <c r="G157" s="3"/>
      <c r="H157" s="25">
        <f>I157+J157</f>
        <v>0</v>
      </c>
      <c r="I157" s="19"/>
      <c r="J157" s="19"/>
      <c r="K157" s="9"/>
      <c r="L157" s="9"/>
    </row>
    <row r="158" spans="1:12" ht="12.75" customHeight="1">
      <c r="A158" s="23" t="s">
        <v>139</v>
      </c>
      <c r="B158" s="23"/>
      <c r="C158" s="23"/>
      <c r="D158" s="23"/>
      <c r="E158" s="23"/>
      <c r="F158" s="23"/>
      <c r="G158" s="6">
        <v>210</v>
      </c>
      <c r="H158" s="25">
        <f>I158+J158</f>
        <v>0</v>
      </c>
      <c r="I158" s="21">
        <f>I160+I161+I162</f>
        <v>0</v>
      </c>
      <c r="J158" s="21">
        <f>J160+J161+J162</f>
        <v>0</v>
      </c>
      <c r="K158" s="9"/>
      <c r="L158" s="9"/>
    </row>
    <row r="159" spans="1:12" ht="12.75" customHeight="1">
      <c r="A159" s="11" t="s">
        <v>42</v>
      </c>
      <c r="B159" s="11"/>
      <c r="C159" s="11"/>
      <c r="D159" s="11"/>
      <c r="E159" s="11"/>
      <c r="F159" s="14"/>
      <c r="G159" s="3"/>
      <c r="H159" s="25">
        <f>I159+J159</f>
        <v>0</v>
      </c>
      <c r="I159" s="19"/>
      <c r="J159" s="19"/>
      <c r="K159" s="9"/>
      <c r="L159" s="9"/>
    </row>
    <row r="160" spans="1:12" ht="12.75" customHeight="1">
      <c r="A160" s="11" t="s">
        <v>140</v>
      </c>
      <c r="B160" s="11"/>
      <c r="C160" s="11"/>
      <c r="D160" s="11"/>
      <c r="E160" s="11"/>
      <c r="F160" s="14">
        <v>111</v>
      </c>
      <c r="G160" s="6">
        <v>211</v>
      </c>
      <c r="H160" s="25">
        <f>I160+J160</f>
        <v>0</v>
      </c>
      <c r="I160" s="19"/>
      <c r="J160" s="19"/>
      <c r="K160" s="9"/>
      <c r="L160" s="9"/>
    </row>
    <row r="161" spans="1:12" ht="12.75" customHeight="1">
      <c r="A161" s="11" t="s">
        <v>141</v>
      </c>
      <c r="B161" s="11"/>
      <c r="C161" s="11"/>
      <c r="D161" s="11"/>
      <c r="E161" s="11"/>
      <c r="F161" s="14">
        <v>112</v>
      </c>
      <c r="G161" s="6">
        <v>212</v>
      </c>
      <c r="H161" s="25">
        <f>I161+J161</f>
        <v>0</v>
      </c>
      <c r="I161" s="19"/>
      <c r="J161" s="19"/>
      <c r="K161" s="9"/>
      <c r="L161" s="9"/>
    </row>
    <row r="162" spans="1:12" ht="12.75" customHeight="1">
      <c r="A162" s="11" t="s">
        <v>142</v>
      </c>
      <c r="B162" s="11"/>
      <c r="C162" s="11"/>
      <c r="D162" s="11"/>
      <c r="E162" s="11"/>
      <c r="F162" s="14">
        <v>119</v>
      </c>
      <c r="G162" s="6">
        <v>213</v>
      </c>
      <c r="H162" s="25">
        <f>I162+J162</f>
        <v>0</v>
      </c>
      <c r="I162" s="19"/>
      <c r="J162" s="19"/>
      <c r="K162" s="9"/>
      <c r="L162" s="9"/>
    </row>
    <row r="163" spans="1:12" ht="12.75" customHeight="1">
      <c r="A163" s="23" t="s">
        <v>143</v>
      </c>
      <c r="B163" s="23"/>
      <c r="C163" s="23"/>
      <c r="D163" s="23"/>
      <c r="E163" s="23"/>
      <c r="F163" s="23"/>
      <c r="G163" s="6">
        <v>220</v>
      </c>
      <c r="H163" s="25">
        <f>I163+J163</f>
        <v>352977</v>
      </c>
      <c r="I163" s="21">
        <f>I164+I165+I167+I168+I169+I170</f>
        <v>352977</v>
      </c>
      <c r="J163" s="21">
        <f>J164+J165+J167+J168+J169+J170</f>
        <v>0</v>
      </c>
      <c r="K163" s="9"/>
      <c r="L163" s="9"/>
    </row>
    <row r="164" spans="1:12" ht="12.75" customHeight="1">
      <c r="A164" s="11" t="s">
        <v>144</v>
      </c>
      <c r="B164" s="11"/>
      <c r="C164" s="11"/>
      <c r="D164" s="11"/>
      <c r="E164" s="11"/>
      <c r="F164" s="14">
        <v>244</v>
      </c>
      <c r="G164" s="6">
        <v>221</v>
      </c>
      <c r="H164" s="25">
        <f>I164+J164</f>
        <v>0</v>
      </c>
      <c r="I164" s="19"/>
      <c r="J164" s="19"/>
      <c r="K164" s="9"/>
      <c r="L164" s="9"/>
    </row>
    <row r="165" spans="1:12" ht="12.75" customHeight="1">
      <c r="A165" s="11" t="s">
        <v>145</v>
      </c>
      <c r="B165" s="11"/>
      <c r="C165" s="11"/>
      <c r="D165" s="11"/>
      <c r="E165" s="11"/>
      <c r="F165" s="14">
        <v>112</v>
      </c>
      <c r="G165" s="6">
        <v>222</v>
      </c>
      <c r="H165" s="25">
        <f>I165+J165</f>
        <v>0</v>
      </c>
      <c r="I165" s="19"/>
      <c r="J165" s="19"/>
      <c r="K165" s="9"/>
      <c r="L165" s="9"/>
    </row>
    <row r="166" spans="1:12" ht="12.75">
      <c r="A166" s="14"/>
      <c r="B166" s="14"/>
      <c r="C166" s="14"/>
      <c r="D166" s="14"/>
      <c r="E166" s="14"/>
      <c r="F166" s="14">
        <v>244</v>
      </c>
      <c r="G166" s="6">
        <v>222</v>
      </c>
      <c r="H166" s="25">
        <f>I166+J166</f>
        <v>0</v>
      </c>
      <c r="I166" s="19"/>
      <c r="J166" s="19"/>
      <c r="K166" s="9"/>
      <c r="L166" s="9"/>
    </row>
    <row r="167" spans="1:12" ht="12.75" customHeight="1">
      <c r="A167" s="11" t="s">
        <v>146</v>
      </c>
      <c r="B167" s="11"/>
      <c r="C167" s="11"/>
      <c r="D167" s="11"/>
      <c r="E167" s="11"/>
      <c r="F167" s="14">
        <v>244</v>
      </c>
      <c r="G167" s="6">
        <v>223</v>
      </c>
      <c r="H167" s="25">
        <f>I167+J167</f>
        <v>0</v>
      </c>
      <c r="I167" s="19"/>
      <c r="J167" s="19"/>
      <c r="K167" s="9"/>
      <c r="L167" s="9"/>
    </row>
    <row r="168" spans="1:12" ht="12.75" customHeight="1">
      <c r="A168" s="11" t="s">
        <v>147</v>
      </c>
      <c r="B168" s="11"/>
      <c r="C168" s="11"/>
      <c r="D168" s="11"/>
      <c r="E168" s="11"/>
      <c r="F168" s="14"/>
      <c r="G168" s="6">
        <v>224</v>
      </c>
      <c r="H168" s="25">
        <f>I168+J168</f>
        <v>0</v>
      </c>
      <c r="I168" s="19"/>
      <c r="J168" s="19"/>
      <c r="K168" s="9"/>
      <c r="L168" s="9"/>
    </row>
    <row r="169" spans="1:12" ht="12.75" customHeight="1">
      <c r="A169" s="11" t="s">
        <v>148</v>
      </c>
      <c r="B169" s="11"/>
      <c r="C169" s="11"/>
      <c r="D169" s="11"/>
      <c r="E169" s="11"/>
      <c r="F169" s="14">
        <v>244</v>
      </c>
      <c r="G169" s="6">
        <v>225</v>
      </c>
      <c r="H169" s="25">
        <f>I169+J169</f>
        <v>311731</v>
      </c>
      <c r="I169" s="19">
        <v>311731</v>
      </c>
      <c r="J169" s="19"/>
      <c r="K169" s="9"/>
      <c r="L169" s="9"/>
    </row>
    <row r="170" spans="1:12" ht="12.75" customHeight="1">
      <c r="A170" s="11" t="s">
        <v>149</v>
      </c>
      <c r="B170" s="11"/>
      <c r="C170" s="11"/>
      <c r="D170" s="11"/>
      <c r="E170" s="11"/>
      <c r="F170" s="14">
        <v>244</v>
      </c>
      <c r="G170" s="6">
        <v>226</v>
      </c>
      <c r="H170" s="25">
        <f>I170+J170</f>
        <v>41246</v>
      </c>
      <c r="I170" s="19">
        <v>41246</v>
      </c>
      <c r="J170" s="19"/>
      <c r="K170" s="9"/>
      <c r="L170" s="9"/>
    </row>
    <row r="171" spans="1:12" ht="12.75">
      <c r="A171" s="14"/>
      <c r="B171" s="14"/>
      <c r="C171" s="14"/>
      <c r="D171" s="14"/>
      <c r="E171" s="14"/>
      <c r="F171" s="14">
        <v>112</v>
      </c>
      <c r="G171" s="6">
        <v>226</v>
      </c>
      <c r="H171" s="25">
        <f>I171+J171</f>
        <v>0</v>
      </c>
      <c r="I171" s="19"/>
      <c r="J171" s="19"/>
      <c r="K171" s="9"/>
      <c r="L171" s="9"/>
    </row>
    <row r="172" spans="1:12" ht="12.75" customHeight="1">
      <c r="A172" s="11" t="s">
        <v>150</v>
      </c>
      <c r="B172" s="11"/>
      <c r="C172" s="11"/>
      <c r="D172" s="11"/>
      <c r="E172" s="11"/>
      <c r="F172" s="14"/>
      <c r="G172" s="6">
        <v>240</v>
      </c>
      <c r="H172" s="25">
        <f>I172+J172</f>
        <v>0</v>
      </c>
      <c r="I172" s="19"/>
      <c r="J172" s="19"/>
      <c r="K172" s="9"/>
      <c r="L172" s="9"/>
    </row>
    <row r="173" spans="1:12" ht="12.75" customHeight="1">
      <c r="A173" s="11" t="s">
        <v>151</v>
      </c>
      <c r="B173" s="11"/>
      <c r="C173" s="11"/>
      <c r="D173" s="11"/>
      <c r="E173" s="11"/>
      <c r="F173" s="14"/>
      <c r="G173" s="6">
        <v>260</v>
      </c>
      <c r="H173" s="25">
        <f>I173+J173</f>
        <v>0</v>
      </c>
      <c r="I173" s="19"/>
      <c r="J173" s="19"/>
      <c r="K173" s="9"/>
      <c r="L173" s="9"/>
    </row>
    <row r="174" spans="1:12" ht="12.75" customHeight="1">
      <c r="A174" s="11" t="s">
        <v>152</v>
      </c>
      <c r="B174" s="11"/>
      <c r="C174" s="11"/>
      <c r="D174" s="11"/>
      <c r="E174" s="11"/>
      <c r="F174" s="14">
        <v>244</v>
      </c>
      <c r="G174" s="6">
        <v>290</v>
      </c>
      <c r="H174" s="25">
        <f>I174+J174</f>
        <v>18600</v>
      </c>
      <c r="I174" s="19">
        <v>18200</v>
      </c>
      <c r="J174" s="19">
        <v>400</v>
      </c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831</v>
      </c>
      <c r="G175" s="6">
        <v>290</v>
      </c>
      <c r="H175" s="25"/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852</v>
      </c>
      <c r="G176" s="6">
        <v>290</v>
      </c>
      <c r="H176" s="25">
        <f>I176+J176</f>
        <v>0</v>
      </c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851</v>
      </c>
      <c r="G177" s="6">
        <v>290</v>
      </c>
      <c r="H177" s="25">
        <f>I177+J177</f>
        <v>0</v>
      </c>
      <c r="I177" s="19"/>
      <c r="J177" s="19"/>
      <c r="K177" s="9"/>
      <c r="L177" s="9"/>
    </row>
    <row r="178" spans="1:12" ht="12.75">
      <c r="A178" s="14"/>
      <c r="B178" s="14"/>
      <c r="C178" s="14"/>
      <c r="D178" s="14"/>
      <c r="E178" s="14"/>
      <c r="F178" s="14">
        <v>853</v>
      </c>
      <c r="G178" s="6">
        <v>290</v>
      </c>
      <c r="H178" s="25">
        <f>I178+J178</f>
        <v>0</v>
      </c>
      <c r="I178" s="19"/>
      <c r="J178" s="19"/>
      <c r="K178" s="9"/>
      <c r="L178" s="9"/>
    </row>
    <row r="179" spans="1:12" ht="12.75" customHeight="1">
      <c r="A179" s="11" t="s">
        <v>153</v>
      </c>
      <c r="B179" s="11"/>
      <c r="C179" s="11"/>
      <c r="D179" s="11"/>
      <c r="E179" s="11"/>
      <c r="F179" s="14"/>
      <c r="G179" s="6">
        <v>300</v>
      </c>
      <c r="H179" s="25">
        <f>I179+J179</f>
        <v>600</v>
      </c>
      <c r="I179" s="21">
        <f>I181+I182</f>
        <v>0</v>
      </c>
      <c r="J179" s="21">
        <f>J181+J182</f>
        <v>600</v>
      </c>
      <c r="K179" s="9"/>
      <c r="L179" s="9"/>
    </row>
    <row r="180" spans="1:12" ht="12.75" customHeight="1">
      <c r="A180" s="11" t="s">
        <v>42</v>
      </c>
      <c r="B180" s="11"/>
      <c r="C180" s="11"/>
      <c r="D180" s="11"/>
      <c r="E180" s="11"/>
      <c r="F180" s="14"/>
      <c r="G180" s="3"/>
      <c r="H180" s="25">
        <f>I180+J180</f>
        <v>0</v>
      </c>
      <c r="I180" s="24"/>
      <c r="J180" s="24"/>
      <c r="K180" s="9"/>
      <c r="L180" s="9"/>
    </row>
    <row r="181" spans="1:12" ht="12.75" customHeight="1">
      <c r="A181" s="11" t="s">
        <v>154</v>
      </c>
      <c r="B181" s="11"/>
      <c r="C181" s="11"/>
      <c r="D181" s="11"/>
      <c r="E181" s="11"/>
      <c r="F181" s="14">
        <v>244</v>
      </c>
      <c r="G181" s="6">
        <v>310</v>
      </c>
      <c r="H181" s="25">
        <f>I181+J181</f>
        <v>0</v>
      </c>
      <c r="I181" s="19"/>
      <c r="J181" s="19"/>
      <c r="K181" s="9"/>
      <c r="L181" s="9"/>
    </row>
    <row r="182" spans="1:12" ht="12.75" customHeight="1">
      <c r="A182" s="11" t="s">
        <v>155</v>
      </c>
      <c r="B182" s="11"/>
      <c r="C182" s="11"/>
      <c r="D182" s="11"/>
      <c r="E182" s="11"/>
      <c r="F182" s="14">
        <v>244</v>
      </c>
      <c r="G182" s="6">
        <v>340</v>
      </c>
      <c r="H182" s="25">
        <f>I182+J182</f>
        <v>600</v>
      </c>
      <c r="I182" s="19"/>
      <c r="J182" s="19">
        <v>600</v>
      </c>
      <c r="K182" s="9"/>
      <c r="L182" s="9"/>
    </row>
    <row r="183" spans="1:12" ht="12.75" customHeight="1">
      <c r="A183" s="11" t="s">
        <v>156</v>
      </c>
      <c r="B183" s="11"/>
      <c r="C183" s="11"/>
      <c r="D183" s="11"/>
      <c r="E183" s="11"/>
      <c r="F183" s="14"/>
      <c r="G183" s="6">
        <v>500</v>
      </c>
      <c r="H183" s="25">
        <f>I183+J183</f>
        <v>0</v>
      </c>
      <c r="I183" s="19"/>
      <c r="J183" s="19"/>
      <c r="K183" s="9"/>
      <c r="L183" s="9"/>
    </row>
    <row r="184" spans="1:12" ht="12.75" customHeight="1">
      <c r="A184" s="23" t="s">
        <v>157</v>
      </c>
      <c r="B184" s="23"/>
      <c r="C184" s="23"/>
      <c r="D184" s="23"/>
      <c r="E184" s="23"/>
      <c r="F184" s="23"/>
      <c r="G184" s="3"/>
      <c r="H184" s="3"/>
      <c r="I184" s="19"/>
      <c r="J184" s="19"/>
      <c r="K184" s="9"/>
      <c r="L184" s="9"/>
    </row>
    <row r="185" spans="1:12" ht="12.75" customHeight="1">
      <c r="A185" s="11" t="s">
        <v>158</v>
      </c>
      <c r="B185" s="11"/>
      <c r="C185" s="11"/>
      <c r="D185" s="11"/>
      <c r="E185" s="11"/>
      <c r="F185" s="14"/>
      <c r="G185" s="6" t="s">
        <v>126</v>
      </c>
      <c r="H185" s="3"/>
      <c r="I185" s="19"/>
      <c r="J185" s="19"/>
      <c r="K185" s="9"/>
      <c r="L185" s="9"/>
    </row>
    <row r="187" ht="12.75">
      <c r="A187" t="s">
        <v>159</v>
      </c>
    </row>
    <row r="188" ht="12.75">
      <c r="A188" t="s">
        <v>160</v>
      </c>
    </row>
    <row r="189" spans="1:10" ht="12.75">
      <c r="A189" t="s">
        <v>161</v>
      </c>
      <c r="G189" t="s">
        <v>162</v>
      </c>
      <c r="J189" t="s">
        <v>6</v>
      </c>
    </row>
    <row r="190" spans="7:10" ht="12.75">
      <c r="G190" s="2" t="s">
        <v>163</v>
      </c>
      <c r="J190" s="2" t="s">
        <v>164</v>
      </c>
    </row>
    <row r="192" ht="12.75">
      <c r="A192" t="s">
        <v>165</v>
      </c>
    </row>
    <row r="193" spans="1:10" ht="12.75">
      <c r="A193" t="s">
        <v>160</v>
      </c>
      <c r="G193" t="s">
        <v>162</v>
      </c>
      <c r="J193" t="s">
        <v>166</v>
      </c>
    </row>
    <row r="194" spans="7:10" ht="12.75">
      <c r="G194" s="2" t="s">
        <v>163</v>
      </c>
      <c r="J194" s="2" t="s">
        <v>164</v>
      </c>
    </row>
    <row r="196" spans="1:10" ht="12.75">
      <c r="A196" t="s">
        <v>167</v>
      </c>
      <c r="G196" t="s">
        <v>162</v>
      </c>
      <c r="J196" t="s">
        <v>168</v>
      </c>
    </row>
    <row r="197" spans="1:10" ht="12.75">
      <c r="A197" t="s">
        <v>177</v>
      </c>
      <c r="G197" s="2" t="s">
        <v>163</v>
      </c>
      <c r="J197" s="2" t="s">
        <v>164</v>
      </c>
    </row>
    <row r="200" ht="12.75">
      <c r="A200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5:E165"/>
    <mergeCell ref="K165:L165"/>
    <mergeCell ref="A167:E167"/>
    <mergeCell ref="K167:L167"/>
    <mergeCell ref="A168:E168"/>
    <mergeCell ref="K168:L168"/>
    <mergeCell ref="A169:E169"/>
    <mergeCell ref="K169:L169"/>
    <mergeCell ref="A170:E170"/>
    <mergeCell ref="K170:L170"/>
    <mergeCell ref="A172:E172"/>
    <mergeCell ref="K172:L172"/>
    <mergeCell ref="A173:E173"/>
    <mergeCell ref="K173:L173"/>
    <mergeCell ref="A174:E174"/>
    <mergeCell ref="K174:L174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  <mergeCell ref="A185:E185"/>
    <mergeCell ref="K185:L185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49">
      <selection activeCell="K149" sqref="K149"/>
    </sheetView>
  </sheetViews>
  <sheetFormatPr defaultColWidth="9.140625" defaultRowHeight="12.75"/>
  <cols>
    <col min="6" max="6" width="5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178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ht="12.75">
      <c r="A56" s="4"/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179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175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180</v>
      </c>
      <c r="J139" s="16" t="s">
        <v>124</v>
      </c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12500</v>
      </c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I152</f>
        <v>2800</v>
      </c>
      <c r="J141" s="19"/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21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12.75" customHeight="1">
      <c r="A146" s="11"/>
      <c r="B146" s="11"/>
      <c r="C146" s="11"/>
      <c r="D146" s="11"/>
      <c r="E146" s="11"/>
      <c r="F146" s="14"/>
      <c r="G146" s="3"/>
      <c r="H146" s="3"/>
      <c r="I146" s="19"/>
      <c r="J146" s="19"/>
      <c r="K146" s="9"/>
      <c r="L146" s="9"/>
    </row>
    <row r="147" spans="1:12" ht="12.75" customHeight="1">
      <c r="A147" s="11" t="s">
        <v>132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128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133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134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12.75" customHeight="1">
      <c r="A151" s="11" t="s">
        <v>135</v>
      </c>
      <c r="B151" s="11"/>
      <c r="C151" s="11"/>
      <c r="D151" s="11"/>
      <c r="E151" s="11"/>
      <c r="F151" s="14"/>
      <c r="G151" s="6" t="s">
        <v>126</v>
      </c>
      <c r="H151" s="3"/>
      <c r="I151" s="19"/>
      <c r="J151" s="19"/>
      <c r="K151" s="9"/>
      <c r="L151" s="9"/>
    </row>
    <row r="152" spans="1:12" ht="12.75" customHeight="1">
      <c r="A152" s="11" t="s">
        <v>136</v>
      </c>
      <c r="B152" s="11"/>
      <c r="C152" s="11"/>
      <c r="D152" s="11"/>
      <c r="E152" s="11"/>
      <c r="F152" s="14"/>
      <c r="G152" s="6" t="s">
        <v>126</v>
      </c>
      <c r="H152" s="3"/>
      <c r="I152" s="21">
        <f>I156-I140</f>
        <v>2800</v>
      </c>
      <c r="J152" s="19"/>
      <c r="K152" s="9"/>
      <c r="L152" s="9"/>
    </row>
    <row r="153" spans="1:12" ht="12.75" customHeight="1">
      <c r="A153" s="11" t="s">
        <v>181</v>
      </c>
      <c r="B153" s="11"/>
      <c r="C153" s="11"/>
      <c r="D153" s="11"/>
      <c r="E153" s="11"/>
      <c r="F153" s="14"/>
      <c r="G153" s="6" t="s">
        <v>126</v>
      </c>
      <c r="H153" s="3"/>
      <c r="I153" s="19">
        <f>I152</f>
        <v>2800</v>
      </c>
      <c r="J153" s="19"/>
      <c r="K153" s="9"/>
      <c r="L153" s="9"/>
    </row>
    <row r="154" spans="1:12" ht="12.75" customHeight="1">
      <c r="A154" s="11"/>
      <c r="B154" s="11"/>
      <c r="C154" s="11"/>
      <c r="D154" s="11"/>
      <c r="E154" s="11"/>
      <c r="F154" s="14"/>
      <c r="G154" s="3"/>
      <c r="H154" s="3"/>
      <c r="I154" s="19"/>
      <c r="J154" s="19"/>
      <c r="K154" s="9"/>
      <c r="L154" s="9"/>
    </row>
    <row r="155" spans="1:12" ht="12.75" customHeight="1">
      <c r="A155" s="11" t="s">
        <v>137</v>
      </c>
      <c r="B155" s="11"/>
      <c r="C155" s="11"/>
      <c r="D155" s="11"/>
      <c r="E155" s="11"/>
      <c r="F155" s="14"/>
      <c r="G155" s="6" t="s">
        <v>126</v>
      </c>
      <c r="H155" s="3"/>
      <c r="I155" s="19"/>
      <c r="J155" s="19"/>
      <c r="K155" s="9"/>
      <c r="L155" s="9"/>
    </row>
    <row r="156" spans="1:12" ht="12.75" customHeight="1">
      <c r="A156" s="13" t="s">
        <v>138</v>
      </c>
      <c r="B156" s="13"/>
      <c r="C156" s="13"/>
      <c r="D156" s="13"/>
      <c r="E156" s="13"/>
      <c r="F156" s="13"/>
      <c r="G156" s="22">
        <v>900</v>
      </c>
      <c r="H156" s="3"/>
      <c r="I156" s="21">
        <f>I158+I163+I172+I174+I179+I183</f>
        <v>15300</v>
      </c>
      <c r="J156" s="21">
        <f>J158+J163+J172+J174+J179+J183</f>
        <v>0</v>
      </c>
      <c r="K156" s="9"/>
      <c r="L156" s="9"/>
    </row>
    <row r="157" spans="1:12" ht="12.75" customHeight="1">
      <c r="A157" s="11" t="s">
        <v>128</v>
      </c>
      <c r="B157" s="11"/>
      <c r="C157" s="11"/>
      <c r="D157" s="11"/>
      <c r="E157" s="11"/>
      <c r="F157" s="14"/>
      <c r="G157" s="3"/>
      <c r="H157" s="3"/>
      <c r="I157" s="19"/>
      <c r="J157" s="19"/>
      <c r="K157" s="9"/>
      <c r="L157" s="9"/>
    </row>
    <row r="158" spans="1:12" ht="12.75" customHeight="1">
      <c r="A158" s="23" t="s">
        <v>139</v>
      </c>
      <c r="B158" s="23"/>
      <c r="C158" s="23"/>
      <c r="D158" s="23"/>
      <c r="E158" s="23"/>
      <c r="F158" s="23"/>
      <c r="G158" s="6">
        <v>210</v>
      </c>
      <c r="H158" s="3"/>
      <c r="I158" s="21">
        <f>I160+I161+I162</f>
        <v>0</v>
      </c>
      <c r="J158" s="21">
        <f>J160+J161+J162</f>
        <v>0</v>
      </c>
      <c r="K158" s="9"/>
      <c r="L158" s="9"/>
    </row>
    <row r="159" spans="1:12" ht="12.75" customHeight="1">
      <c r="A159" s="11" t="s">
        <v>42</v>
      </c>
      <c r="B159" s="11"/>
      <c r="C159" s="11"/>
      <c r="D159" s="11"/>
      <c r="E159" s="11"/>
      <c r="F159" s="14"/>
      <c r="G159" s="3"/>
      <c r="H159" s="3"/>
      <c r="I159" s="19"/>
      <c r="J159" s="19"/>
      <c r="K159" s="9"/>
      <c r="L159" s="9"/>
    </row>
    <row r="160" spans="1:12" ht="12.75" customHeight="1">
      <c r="A160" s="11" t="s">
        <v>140</v>
      </c>
      <c r="B160" s="11"/>
      <c r="C160" s="11"/>
      <c r="D160" s="11"/>
      <c r="E160" s="11"/>
      <c r="F160" s="14">
        <v>111</v>
      </c>
      <c r="G160" s="6">
        <v>211</v>
      </c>
      <c r="H160" s="3"/>
      <c r="I160" s="19"/>
      <c r="J160" s="19"/>
      <c r="K160" s="9"/>
      <c r="L160" s="9"/>
    </row>
    <row r="161" spans="1:12" ht="12.75" customHeight="1">
      <c r="A161" s="11" t="s">
        <v>141</v>
      </c>
      <c r="B161" s="11"/>
      <c r="C161" s="11"/>
      <c r="D161" s="11"/>
      <c r="E161" s="11"/>
      <c r="F161" s="14">
        <v>112</v>
      </c>
      <c r="G161" s="6">
        <v>212</v>
      </c>
      <c r="H161" s="3"/>
      <c r="I161" s="19"/>
      <c r="J161" s="19"/>
      <c r="K161" s="9"/>
      <c r="L161" s="9"/>
    </row>
    <row r="162" spans="1:12" ht="12.75" customHeight="1">
      <c r="A162" s="11" t="s">
        <v>142</v>
      </c>
      <c r="B162" s="11"/>
      <c r="C162" s="11"/>
      <c r="D162" s="11"/>
      <c r="E162" s="11"/>
      <c r="F162" s="14">
        <v>119</v>
      </c>
      <c r="G162" s="6">
        <v>213</v>
      </c>
      <c r="H162" s="3"/>
      <c r="I162" s="19"/>
      <c r="J162" s="19"/>
      <c r="K162" s="9"/>
      <c r="L162" s="9"/>
    </row>
    <row r="163" spans="1:12" ht="12.75" customHeight="1">
      <c r="A163" s="23" t="s">
        <v>143</v>
      </c>
      <c r="B163" s="23"/>
      <c r="C163" s="23"/>
      <c r="D163" s="23"/>
      <c r="E163" s="23"/>
      <c r="F163" s="23"/>
      <c r="G163" s="6">
        <v>220</v>
      </c>
      <c r="H163" s="3"/>
      <c r="I163" s="21">
        <f>I164+I165+I167+I168+I169+I170</f>
        <v>0</v>
      </c>
      <c r="J163" s="21">
        <f>J164+J165+J167+J168+J169+J170</f>
        <v>0</v>
      </c>
      <c r="K163" s="9"/>
      <c r="L163" s="9"/>
    </row>
    <row r="164" spans="1:12" ht="12.75" customHeight="1">
      <c r="A164" s="11" t="s">
        <v>144</v>
      </c>
      <c r="B164" s="11"/>
      <c r="C164" s="11"/>
      <c r="D164" s="11"/>
      <c r="E164" s="11"/>
      <c r="F164" s="14">
        <v>244</v>
      </c>
      <c r="G164" s="6">
        <v>221</v>
      </c>
      <c r="H164" s="3"/>
      <c r="I164" s="19"/>
      <c r="J164" s="19"/>
      <c r="K164" s="9"/>
      <c r="L164" s="9"/>
    </row>
    <row r="165" spans="1:12" ht="12.75" customHeight="1">
      <c r="A165" s="11" t="s">
        <v>145</v>
      </c>
      <c r="B165" s="11"/>
      <c r="C165" s="11"/>
      <c r="D165" s="11"/>
      <c r="E165" s="11"/>
      <c r="F165" s="14">
        <v>112</v>
      </c>
      <c r="G165" s="6">
        <v>222</v>
      </c>
      <c r="H165" s="3"/>
      <c r="I165" s="19"/>
      <c r="J165" s="19"/>
      <c r="K165" s="9"/>
      <c r="L165" s="9"/>
    </row>
    <row r="166" spans="1:12" ht="12.75">
      <c r="A166" s="14"/>
      <c r="B166" s="14"/>
      <c r="C166" s="14"/>
      <c r="D166" s="14"/>
      <c r="E166" s="14"/>
      <c r="F166" s="14">
        <v>244</v>
      </c>
      <c r="G166" s="6">
        <v>222</v>
      </c>
      <c r="H166" s="3"/>
      <c r="I166" s="19"/>
      <c r="J166" s="19"/>
      <c r="K166" s="9"/>
      <c r="L166" s="9"/>
    </row>
    <row r="167" spans="1:12" ht="12.75" customHeight="1">
      <c r="A167" s="11" t="s">
        <v>146</v>
      </c>
      <c r="B167" s="11"/>
      <c r="C167" s="11"/>
      <c r="D167" s="11"/>
      <c r="E167" s="11"/>
      <c r="F167" s="14">
        <v>244</v>
      </c>
      <c r="G167" s="6">
        <v>223</v>
      </c>
      <c r="H167" s="3"/>
      <c r="I167" s="19"/>
      <c r="J167" s="19"/>
      <c r="K167" s="9"/>
      <c r="L167" s="9"/>
    </row>
    <row r="168" spans="1:12" ht="12.75" customHeight="1">
      <c r="A168" s="11" t="s">
        <v>147</v>
      </c>
      <c r="B168" s="11"/>
      <c r="C168" s="11"/>
      <c r="D168" s="11"/>
      <c r="E168" s="11"/>
      <c r="F168" s="14"/>
      <c r="G168" s="6">
        <v>224</v>
      </c>
      <c r="H168" s="3"/>
      <c r="I168" s="19"/>
      <c r="J168" s="19"/>
      <c r="K168" s="9"/>
      <c r="L168" s="9"/>
    </row>
    <row r="169" spans="1:12" ht="12.75" customHeight="1">
      <c r="A169" s="11" t="s">
        <v>148</v>
      </c>
      <c r="B169" s="11"/>
      <c r="C169" s="11"/>
      <c r="D169" s="11"/>
      <c r="E169" s="11"/>
      <c r="F169" s="14">
        <v>244</v>
      </c>
      <c r="G169" s="6">
        <v>225</v>
      </c>
      <c r="H169" s="3"/>
      <c r="I169" s="19"/>
      <c r="J169" s="19"/>
      <c r="K169" s="9"/>
      <c r="L169" s="9"/>
    </row>
    <row r="170" spans="1:12" ht="12.75" customHeight="1">
      <c r="A170" s="11" t="s">
        <v>149</v>
      </c>
      <c r="B170" s="11"/>
      <c r="C170" s="11"/>
      <c r="D170" s="11"/>
      <c r="E170" s="11"/>
      <c r="F170" s="14">
        <v>244</v>
      </c>
      <c r="G170" s="6">
        <v>226</v>
      </c>
      <c r="H170" s="3"/>
      <c r="I170" s="19"/>
      <c r="J170" s="19"/>
      <c r="K170" s="9"/>
      <c r="L170" s="9"/>
    </row>
    <row r="171" spans="1:12" ht="12.75">
      <c r="A171" s="14"/>
      <c r="B171" s="14"/>
      <c r="C171" s="14"/>
      <c r="D171" s="14"/>
      <c r="E171" s="14"/>
      <c r="F171" s="14">
        <v>112</v>
      </c>
      <c r="G171" s="6">
        <v>226</v>
      </c>
      <c r="H171" s="3"/>
      <c r="I171" s="19"/>
      <c r="J171" s="19"/>
      <c r="K171" s="9"/>
      <c r="L171" s="9"/>
    </row>
    <row r="172" spans="1:12" ht="12.75" customHeight="1">
      <c r="A172" s="11" t="s">
        <v>150</v>
      </c>
      <c r="B172" s="11"/>
      <c r="C172" s="11"/>
      <c r="D172" s="11"/>
      <c r="E172" s="11"/>
      <c r="F172" s="14"/>
      <c r="G172" s="6">
        <v>240</v>
      </c>
      <c r="H172" s="3"/>
      <c r="I172" s="19"/>
      <c r="J172" s="19"/>
      <c r="K172" s="9"/>
      <c r="L172" s="9"/>
    </row>
    <row r="173" spans="1:12" ht="12.75" customHeight="1">
      <c r="A173" s="11" t="s">
        <v>151</v>
      </c>
      <c r="B173" s="11"/>
      <c r="C173" s="11"/>
      <c r="D173" s="11"/>
      <c r="E173" s="11"/>
      <c r="F173" s="14"/>
      <c r="G173" s="6">
        <v>260</v>
      </c>
      <c r="H173" s="3"/>
      <c r="I173" s="19"/>
      <c r="J173" s="19"/>
      <c r="K173" s="9"/>
      <c r="L173" s="9"/>
    </row>
    <row r="174" spans="1:12" ht="12.75" customHeight="1">
      <c r="A174" s="11" t="s">
        <v>152</v>
      </c>
      <c r="B174" s="11"/>
      <c r="C174" s="11"/>
      <c r="D174" s="11"/>
      <c r="E174" s="11"/>
      <c r="F174" s="14">
        <v>244</v>
      </c>
      <c r="G174" s="6">
        <v>290</v>
      </c>
      <c r="H174" s="3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831</v>
      </c>
      <c r="G175" s="6">
        <v>290</v>
      </c>
      <c r="H175" s="3"/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852</v>
      </c>
      <c r="G176" s="6">
        <v>290</v>
      </c>
      <c r="H176" s="3"/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851</v>
      </c>
      <c r="G177" s="6">
        <v>290</v>
      </c>
      <c r="H177" s="3"/>
      <c r="I177" s="19"/>
      <c r="J177" s="19"/>
      <c r="K177" s="9"/>
      <c r="L177" s="9"/>
    </row>
    <row r="178" spans="1:12" ht="12.75">
      <c r="A178" s="14"/>
      <c r="B178" s="14"/>
      <c r="C178" s="14"/>
      <c r="D178" s="14"/>
      <c r="E178" s="14"/>
      <c r="F178" s="14">
        <v>853</v>
      </c>
      <c r="G178" s="6">
        <v>290</v>
      </c>
      <c r="H178" s="3"/>
      <c r="I178" s="19"/>
      <c r="J178" s="19"/>
      <c r="K178" s="9"/>
      <c r="L178" s="9"/>
    </row>
    <row r="179" spans="1:12" ht="12.75" customHeight="1">
      <c r="A179" s="11" t="s">
        <v>153</v>
      </c>
      <c r="B179" s="11"/>
      <c r="C179" s="11"/>
      <c r="D179" s="11"/>
      <c r="E179" s="11"/>
      <c r="F179" s="14"/>
      <c r="G179" s="6">
        <v>300</v>
      </c>
      <c r="H179" s="3"/>
      <c r="I179" s="21">
        <f>I181+I182</f>
        <v>15300</v>
      </c>
      <c r="J179" s="21">
        <f>J181+J182</f>
        <v>0</v>
      </c>
      <c r="K179" s="9"/>
      <c r="L179" s="9"/>
    </row>
    <row r="180" spans="1:12" ht="12.75" customHeight="1">
      <c r="A180" s="11" t="s">
        <v>42</v>
      </c>
      <c r="B180" s="11"/>
      <c r="C180" s="11"/>
      <c r="D180" s="11"/>
      <c r="E180" s="11"/>
      <c r="F180" s="14"/>
      <c r="G180" s="3"/>
      <c r="H180" s="3"/>
      <c r="I180" s="24"/>
      <c r="J180" s="24"/>
      <c r="K180" s="9"/>
      <c r="L180" s="9"/>
    </row>
    <row r="181" spans="1:12" ht="12.75" customHeight="1">
      <c r="A181" s="11" t="s">
        <v>154</v>
      </c>
      <c r="B181" s="11"/>
      <c r="C181" s="11"/>
      <c r="D181" s="11"/>
      <c r="E181" s="11"/>
      <c r="F181" s="14">
        <v>244</v>
      </c>
      <c r="G181" s="6">
        <v>310</v>
      </c>
      <c r="H181" s="3"/>
      <c r="I181" s="19"/>
      <c r="J181" s="19"/>
      <c r="K181" s="9"/>
      <c r="L181" s="9"/>
    </row>
    <row r="182" spans="1:12" ht="12.75" customHeight="1">
      <c r="A182" s="11" t="s">
        <v>155</v>
      </c>
      <c r="B182" s="11"/>
      <c r="C182" s="11"/>
      <c r="D182" s="11"/>
      <c r="E182" s="11"/>
      <c r="F182" s="14">
        <v>244</v>
      </c>
      <c r="G182" s="6">
        <v>340</v>
      </c>
      <c r="H182" s="3"/>
      <c r="I182" s="19">
        <v>15300</v>
      </c>
      <c r="J182" s="19"/>
      <c r="K182" s="9"/>
      <c r="L182" s="9"/>
    </row>
    <row r="183" spans="1:12" ht="12.75" customHeight="1">
      <c r="A183" s="11" t="s">
        <v>156</v>
      </c>
      <c r="B183" s="11"/>
      <c r="C183" s="11"/>
      <c r="D183" s="11"/>
      <c r="E183" s="11"/>
      <c r="F183" s="14"/>
      <c r="G183" s="6">
        <v>500</v>
      </c>
      <c r="H183" s="3"/>
      <c r="I183" s="19"/>
      <c r="J183" s="19"/>
      <c r="K183" s="9"/>
      <c r="L183" s="9"/>
    </row>
    <row r="184" spans="1:12" ht="12.75" customHeight="1">
      <c r="A184" s="23" t="s">
        <v>157</v>
      </c>
      <c r="B184" s="23"/>
      <c r="C184" s="23"/>
      <c r="D184" s="23"/>
      <c r="E184" s="23"/>
      <c r="F184" s="23"/>
      <c r="G184" s="3"/>
      <c r="H184" s="3"/>
      <c r="I184" s="19"/>
      <c r="J184" s="19"/>
      <c r="K184" s="9"/>
      <c r="L184" s="9"/>
    </row>
    <row r="185" spans="1:12" ht="12.75" customHeight="1">
      <c r="A185" s="11" t="s">
        <v>158</v>
      </c>
      <c r="B185" s="11"/>
      <c r="C185" s="11"/>
      <c r="D185" s="11"/>
      <c r="E185" s="11"/>
      <c r="F185" s="14"/>
      <c r="G185" s="6" t="s">
        <v>126</v>
      </c>
      <c r="H185" s="3"/>
      <c r="I185" s="19"/>
      <c r="J185" s="19"/>
      <c r="K185" s="9"/>
      <c r="L185" s="9"/>
    </row>
    <row r="187" ht="12.75">
      <c r="A187" t="s">
        <v>159</v>
      </c>
    </row>
    <row r="188" ht="12.75">
      <c r="A188" t="s">
        <v>160</v>
      </c>
    </row>
    <row r="189" spans="1:10" ht="12.75">
      <c r="A189" t="s">
        <v>161</v>
      </c>
      <c r="G189" t="s">
        <v>162</v>
      </c>
      <c r="J189" t="s">
        <v>6</v>
      </c>
    </row>
    <row r="190" spans="7:10" ht="12.75">
      <c r="G190" s="2" t="s">
        <v>163</v>
      </c>
      <c r="J190" s="2" t="s">
        <v>164</v>
      </c>
    </row>
    <row r="192" ht="12.75">
      <c r="A192" t="s">
        <v>165</v>
      </c>
    </row>
    <row r="193" spans="1:10" ht="12.75">
      <c r="A193" t="s">
        <v>160</v>
      </c>
      <c r="G193" t="s">
        <v>162</v>
      </c>
      <c r="J193" t="s">
        <v>166</v>
      </c>
    </row>
    <row r="194" spans="7:10" ht="12.75">
      <c r="G194" s="2" t="s">
        <v>163</v>
      </c>
      <c r="J194" s="2" t="s">
        <v>164</v>
      </c>
    </row>
    <row r="196" spans="1:10" ht="12.75">
      <c r="A196" t="s">
        <v>167</v>
      </c>
      <c r="G196" t="s">
        <v>162</v>
      </c>
      <c r="J196" t="s">
        <v>168</v>
      </c>
    </row>
    <row r="197" spans="1:10" ht="12.75">
      <c r="A197" t="s">
        <v>177</v>
      </c>
      <c r="G197" s="2" t="s">
        <v>163</v>
      </c>
      <c r="J197" s="2" t="s">
        <v>164</v>
      </c>
    </row>
    <row r="200" ht="12.75">
      <c r="A200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5:E165"/>
    <mergeCell ref="K165:L165"/>
    <mergeCell ref="A167:E167"/>
    <mergeCell ref="K167:L167"/>
    <mergeCell ref="A168:E168"/>
    <mergeCell ref="K168:L168"/>
    <mergeCell ref="A169:E169"/>
    <mergeCell ref="K169:L169"/>
    <mergeCell ref="A170:E170"/>
    <mergeCell ref="K170:L170"/>
    <mergeCell ref="A172:E172"/>
    <mergeCell ref="K172:L172"/>
    <mergeCell ref="A173:E173"/>
    <mergeCell ref="K173:L173"/>
    <mergeCell ref="A174:E174"/>
    <mergeCell ref="K174:L174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  <mergeCell ref="A185:E185"/>
    <mergeCell ref="K185:L185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84">
      <selection activeCell="F201" sqref="F201"/>
    </sheetView>
  </sheetViews>
  <sheetFormatPr defaultColWidth="9.140625" defaultRowHeight="12.75"/>
  <cols>
    <col min="6" max="6" width="6.421875" style="0" customWidth="1"/>
    <col min="8" max="8" width="10.00390625" style="0" customWidth="1"/>
    <col min="9" max="9" width="9.8515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182</v>
      </c>
      <c r="L21" s="3"/>
    </row>
    <row r="22" ht="12.75">
      <c r="L22" s="3"/>
    </row>
    <row r="23" spans="1:12" ht="12.75">
      <c r="A23" t="s">
        <v>22</v>
      </c>
      <c r="D23" t="s">
        <v>183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spans="1:4" ht="12.75">
      <c r="A27" t="s">
        <v>26</v>
      </c>
      <c r="D27" t="s">
        <v>184</v>
      </c>
    </row>
    <row r="28" spans="1:4" ht="12.75">
      <c r="A28" t="s">
        <v>27</v>
      </c>
      <c r="D28" t="s">
        <v>185</v>
      </c>
    </row>
    <row r="29" ht="12.75">
      <c r="A29" t="s">
        <v>28</v>
      </c>
    </row>
    <row r="31" ht="12.75">
      <c r="A31" t="s">
        <v>29</v>
      </c>
    </row>
    <row r="32" spans="1:5" ht="12.75">
      <c r="A32" t="s">
        <v>30</v>
      </c>
      <c r="E32" t="s">
        <v>186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2" ht="12.75">
      <c r="A42" t="s">
        <v>187</v>
      </c>
    </row>
    <row r="43" ht="12.75">
      <c r="A43" t="s">
        <v>188</v>
      </c>
    </row>
    <row r="44" ht="12.75">
      <c r="A44" t="s">
        <v>189</v>
      </c>
    </row>
    <row r="45" spans="1:11" ht="24.75" customHeight="1">
      <c r="A45" s="26" t="s">
        <v>190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24.75" customHeight="1">
      <c r="A46" s="26" t="s">
        <v>191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ht="12.75">
      <c r="A47" t="s">
        <v>192</v>
      </c>
    </row>
    <row r="48" spans="1:11" ht="24.75" customHeight="1">
      <c r="A48" s="26" t="s">
        <v>193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50" ht="12.75">
      <c r="A50" t="s">
        <v>33</v>
      </c>
    </row>
    <row r="51" spans="1:11" ht="24.75" customHeight="1">
      <c r="A51" s="26" t="s">
        <v>194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8" ht="12.75">
      <c r="A58" t="s">
        <v>34</v>
      </c>
    </row>
    <row r="59" spans="1:11" ht="24.75" customHeight="1">
      <c r="A59" s="26" t="s">
        <v>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24.75" customHeight="1">
      <c r="A60" s="26" t="s">
        <v>201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6.25" customHeight="1">
      <c r="A61" s="26" t="s">
        <v>202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ht="12.75">
      <c r="A62" t="s">
        <v>203</v>
      </c>
    </row>
    <row r="63" spans="1:11" ht="24.75" customHeight="1">
      <c r="A63" s="26" t="s">
        <v>204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4.75" customHeight="1">
      <c r="A64" s="26" t="s">
        <v>205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ht="12.75">
      <c r="A65" t="s">
        <v>206</v>
      </c>
    </row>
    <row r="66" spans="1:11" ht="24.75" customHeight="1">
      <c r="A66" s="26" t="s">
        <v>207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ht="12.75">
      <c r="A67" t="s">
        <v>208</v>
      </c>
    </row>
    <row r="68" ht="12.75">
      <c r="A68" t="s">
        <v>209</v>
      </c>
    </row>
    <row r="69" ht="12.75">
      <c r="A69" t="s">
        <v>210</v>
      </c>
    </row>
    <row r="70" ht="12.75">
      <c r="A70" t="s">
        <v>211</v>
      </c>
    </row>
    <row r="71" ht="12.75">
      <c r="A71" t="s">
        <v>212</v>
      </c>
    </row>
    <row r="72" ht="12.75">
      <c r="A72" t="s">
        <v>213</v>
      </c>
    </row>
    <row r="75" ht="12.75">
      <c r="C75" s="1" t="s">
        <v>35</v>
      </c>
    </row>
    <row r="76" ht="12.75">
      <c r="A76" s="4"/>
    </row>
    <row r="77" spans="1:11" ht="12.75" customHeight="1">
      <c r="A77" s="6" t="s">
        <v>38</v>
      </c>
      <c r="B77" s="6"/>
      <c r="C77" s="6"/>
      <c r="D77" s="6"/>
      <c r="E77" s="6"/>
      <c r="F77" s="6"/>
      <c r="G77" s="6"/>
      <c r="H77" s="7" t="s">
        <v>39</v>
      </c>
      <c r="I77" s="7"/>
      <c r="J77" s="7" t="s">
        <v>40</v>
      </c>
      <c r="K77" s="7"/>
    </row>
    <row r="78" spans="1:11" ht="12.75" customHeight="1">
      <c r="A78" s="8" t="s">
        <v>41</v>
      </c>
      <c r="B78" s="8"/>
      <c r="C78" s="8"/>
      <c r="D78" s="8"/>
      <c r="E78" s="8"/>
      <c r="F78" s="8"/>
      <c r="G78" s="8"/>
      <c r="H78" s="19">
        <f>H80+H89</f>
        <v>7484992.16</v>
      </c>
      <c r="I78" s="19"/>
      <c r="J78" s="19"/>
      <c r="K78" s="19"/>
    </row>
    <row r="79" spans="1:11" ht="12.75" customHeight="1">
      <c r="A79" s="10" t="s">
        <v>42</v>
      </c>
      <c r="B79" s="10"/>
      <c r="C79" s="10"/>
      <c r="D79" s="10"/>
      <c r="E79" s="10"/>
      <c r="F79" s="10"/>
      <c r="G79" s="10"/>
      <c r="H79" s="19"/>
      <c r="I79" s="19"/>
      <c r="J79" s="19"/>
      <c r="K79" s="19"/>
    </row>
    <row r="80" spans="1:11" ht="25.5" customHeight="1">
      <c r="A80" s="11" t="s">
        <v>43</v>
      </c>
      <c r="B80" s="11"/>
      <c r="C80" s="11"/>
      <c r="D80" s="11"/>
      <c r="E80" s="11"/>
      <c r="F80" s="11"/>
      <c r="G80" s="11"/>
      <c r="H80" s="19">
        <v>7321648.26</v>
      </c>
      <c r="I80" s="19"/>
      <c r="J80" s="19"/>
      <c r="K80" s="19"/>
    </row>
    <row r="81" spans="1:11" ht="12.75" customHeight="1">
      <c r="A81" s="10" t="s">
        <v>44</v>
      </c>
      <c r="B81" s="10"/>
      <c r="C81" s="10"/>
      <c r="D81" s="10"/>
      <c r="E81" s="10"/>
      <c r="F81" s="10"/>
      <c r="G81" s="10"/>
      <c r="H81" s="19"/>
      <c r="I81" s="19"/>
      <c r="J81" s="19"/>
      <c r="K81" s="19"/>
    </row>
    <row r="82" spans="1:11" ht="39" customHeight="1">
      <c r="A82" s="11" t="s">
        <v>45</v>
      </c>
      <c r="B82" s="11"/>
      <c r="C82" s="11"/>
      <c r="D82" s="11"/>
      <c r="E82" s="11"/>
      <c r="F82" s="11"/>
      <c r="G82" s="11"/>
      <c r="H82" s="19">
        <v>7321648.26</v>
      </c>
      <c r="I82" s="19"/>
      <c r="J82" s="19"/>
      <c r="K82" s="19"/>
    </row>
    <row r="83" spans="1:11" ht="50.25" customHeight="1">
      <c r="A83" s="11" t="s">
        <v>46</v>
      </c>
      <c r="B83" s="11"/>
      <c r="C83" s="11"/>
      <c r="D83" s="11"/>
      <c r="E83" s="11"/>
      <c r="F83" s="11"/>
      <c r="G83" s="11"/>
      <c r="H83" s="19"/>
      <c r="I83" s="19"/>
      <c r="J83" s="19"/>
      <c r="K83" s="19"/>
    </row>
    <row r="84" spans="1:11" ht="50.25" customHeight="1">
      <c r="A84" s="11" t="s">
        <v>47</v>
      </c>
      <c r="B84" s="11"/>
      <c r="C84" s="11"/>
      <c r="D84" s="11"/>
      <c r="E84" s="11"/>
      <c r="F84" s="11"/>
      <c r="G84" s="11"/>
      <c r="H84" s="19"/>
      <c r="I84" s="19"/>
      <c r="J84" s="19"/>
      <c r="K84" s="19"/>
    </row>
    <row r="85" spans="1:11" ht="25.5" customHeight="1">
      <c r="A85" s="11" t="s">
        <v>48</v>
      </c>
      <c r="B85" s="11"/>
      <c r="C85" s="11"/>
      <c r="D85" s="11"/>
      <c r="E85" s="11"/>
      <c r="F85" s="11"/>
      <c r="G85" s="11"/>
      <c r="H85" s="19">
        <v>4305726.14</v>
      </c>
      <c r="I85" s="19"/>
      <c r="J85" s="19"/>
      <c r="K85" s="19"/>
    </row>
    <row r="86" spans="1:11" ht="37.5" customHeight="1">
      <c r="A86" s="12" t="s">
        <v>49</v>
      </c>
      <c r="B86" s="12"/>
      <c r="C86" s="12"/>
      <c r="D86" s="12"/>
      <c r="E86" s="12"/>
      <c r="F86" s="12"/>
      <c r="G86" s="12"/>
      <c r="H86" s="19">
        <v>1</v>
      </c>
      <c r="I86" s="19"/>
      <c r="J86" s="19"/>
      <c r="K86" s="19"/>
    </row>
    <row r="87" spans="1:11" ht="36.75" customHeight="1">
      <c r="A87" s="11" t="s">
        <v>50</v>
      </c>
      <c r="B87" s="11"/>
      <c r="C87" s="11"/>
      <c r="D87" s="11"/>
      <c r="E87" s="11"/>
      <c r="F87" s="11"/>
      <c r="G87" s="11"/>
      <c r="H87" s="19">
        <v>419.3</v>
      </c>
      <c r="I87" s="19"/>
      <c r="J87" s="19"/>
      <c r="K87" s="19"/>
    </row>
    <row r="88" spans="1:11" ht="24" customHeight="1">
      <c r="A88" s="11" t="s">
        <v>51</v>
      </c>
      <c r="B88" s="11"/>
      <c r="C88" s="11"/>
      <c r="D88" s="11"/>
      <c r="E88" s="11"/>
      <c r="F88" s="11"/>
      <c r="G88" s="11"/>
      <c r="H88" s="19"/>
      <c r="I88" s="19"/>
      <c r="J88" s="19"/>
      <c r="K88" s="19"/>
    </row>
    <row r="89" spans="1:11" ht="24.75" customHeight="1">
      <c r="A89" s="11" t="s">
        <v>52</v>
      </c>
      <c r="B89" s="11"/>
      <c r="C89" s="11"/>
      <c r="D89" s="11"/>
      <c r="E89" s="11"/>
      <c r="F89" s="11"/>
      <c r="G89" s="11"/>
      <c r="H89" s="19">
        <v>163343.9</v>
      </c>
      <c r="I89" s="19"/>
      <c r="J89" s="19"/>
      <c r="K89" s="19"/>
    </row>
    <row r="90" spans="1:11" ht="12.75" customHeight="1">
      <c r="A90" s="11" t="s">
        <v>53</v>
      </c>
      <c r="B90" s="11"/>
      <c r="C90" s="11"/>
      <c r="D90" s="11"/>
      <c r="E90" s="11"/>
      <c r="F90" s="11"/>
      <c r="G90" s="11"/>
      <c r="H90" s="19"/>
      <c r="I90" s="19"/>
      <c r="J90" s="19"/>
      <c r="K90" s="19"/>
    </row>
    <row r="91" spans="1:11" ht="12.75" customHeight="1">
      <c r="A91" s="11"/>
      <c r="B91" s="11"/>
      <c r="C91" s="11"/>
      <c r="D91" s="11"/>
      <c r="E91" s="11"/>
      <c r="F91" s="11"/>
      <c r="G91" s="11"/>
      <c r="H91" s="19"/>
      <c r="I91" s="19"/>
      <c r="J91" s="19"/>
      <c r="K91" s="19"/>
    </row>
    <row r="92" spans="1:11" ht="25.5" customHeight="1">
      <c r="A92" s="11" t="s">
        <v>54</v>
      </c>
      <c r="B92" s="11"/>
      <c r="C92" s="11"/>
      <c r="D92" s="11"/>
      <c r="E92" s="11"/>
      <c r="F92" s="11"/>
      <c r="G92" s="11"/>
      <c r="H92" s="19">
        <v>0</v>
      </c>
      <c r="I92" s="19"/>
      <c r="J92" s="19"/>
      <c r="K92" s="19"/>
    </row>
    <row r="93" spans="8:11" ht="12.75">
      <c r="H93" s="27"/>
      <c r="I93" s="27"/>
      <c r="J93" s="27"/>
      <c r="K93" s="27"/>
    </row>
    <row r="94" spans="1:11" ht="12.75" customHeight="1">
      <c r="A94" s="13" t="s">
        <v>55</v>
      </c>
      <c r="B94" s="13"/>
      <c r="C94" s="13"/>
      <c r="D94" s="13"/>
      <c r="E94" s="13"/>
      <c r="F94" s="13"/>
      <c r="G94" s="13"/>
      <c r="H94" s="28" t="s">
        <v>214</v>
      </c>
      <c r="I94" s="28"/>
      <c r="J94" s="28"/>
      <c r="K94" s="28"/>
    </row>
    <row r="95" spans="1:11" ht="12.75" customHeight="1">
      <c r="A95" s="11" t="s">
        <v>42</v>
      </c>
      <c r="B95" s="11"/>
      <c r="C95" s="11"/>
      <c r="D95" s="11"/>
      <c r="E95" s="11"/>
      <c r="F95" s="11"/>
      <c r="G95" s="11"/>
      <c r="H95" s="19"/>
      <c r="I95" s="19"/>
      <c r="J95" s="19"/>
      <c r="K95" s="19"/>
    </row>
    <row r="96" spans="1:11" ht="12.75" customHeight="1">
      <c r="A96" s="11" t="s">
        <v>57</v>
      </c>
      <c r="B96" s="11"/>
      <c r="C96" s="11"/>
      <c r="D96" s="11"/>
      <c r="E96" s="11"/>
      <c r="F96" s="11"/>
      <c r="G96" s="11"/>
      <c r="H96" s="19">
        <v>14918.81</v>
      </c>
      <c r="I96" s="19"/>
      <c r="J96" s="19"/>
      <c r="K96" s="19"/>
    </row>
    <row r="97" spans="1:11" ht="25.5" customHeight="1">
      <c r="A97" s="11" t="s">
        <v>175</v>
      </c>
      <c r="B97" s="11"/>
      <c r="C97" s="11"/>
      <c r="D97" s="11"/>
      <c r="E97" s="11"/>
      <c r="F97" s="11"/>
      <c r="G97" s="11"/>
      <c r="H97" s="19"/>
      <c r="I97" s="19"/>
      <c r="J97" s="19"/>
      <c r="K97" s="19"/>
    </row>
    <row r="98" spans="1:11" ht="24.75" customHeight="1">
      <c r="A98" s="11" t="s">
        <v>59</v>
      </c>
      <c r="B98" s="11"/>
      <c r="C98" s="11"/>
      <c r="D98" s="11"/>
      <c r="E98" s="11"/>
      <c r="F98" s="11"/>
      <c r="G98" s="11"/>
      <c r="H98" s="19"/>
      <c r="I98" s="19"/>
      <c r="J98" s="19"/>
      <c r="K98" s="19"/>
    </row>
    <row r="99" spans="1:11" ht="36.75" customHeight="1">
      <c r="A99" s="11" t="s">
        <v>60</v>
      </c>
      <c r="B99" s="11"/>
      <c r="C99" s="11"/>
      <c r="D99" s="11"/>
      <c r="E99" s="11"/>
      <c r="F99" s="11"/>
      <c r="G99" s="11"/>
      <c r="H99" s="19">
        <v>15.87</v>
      </c>
      <c r="I99" s="19"/>
      <c r="J99" s="19"/>
      <c r="K99" s="19"/>
    </row>
    <row r="100" spans="1:11" ht="12.75" customHeight="1">
      <c r="A100" s="11" t="s">
        <v>61</v>
      </c>
      <c r="B100" s="11"/>
      <c r="C100" s="11"/>
      <c r="D100" s="11"/>
      <c r="E100" s="11"/>
      <c r="F100" s="11"/>
      <c r="G100" s="11"/>
      <c r="H100" s="19"/>
      <c r="I100" s="19"/>
      <c r="J100" s="19"/>
      <c r="K100" s="19"/>
    </row>
    <row r="101" spans="1:11" ht="12.75" customHeight="1">
      <c r="A101" s="11" t="s">
        <v>62</v>
      </c>
      <c r="B101" s="11"/>
      <c r="C101" s="11"/>
      <c r="D101" s="11"/>
      <c r="E101" s="11"/>
      <c r="F101" s="11"/>
      <c r="G101" s="11"/>
      <c r="H101" s="19">
        <v>0</v>
      </c>
      <c r="I101" s="19"/>
      <c r="J101" s="19"/>
      <c r="K101" s="19"/>
    </row>
    <row r="102" spans="1:11" ht="12.75" customHeight="1">
      <c r="A102" s="11" t="s">
        <v>63</v>
      </c>
      <c r="B102" s="11"/>
      <c r="C102" s="11"/>
      <c r="D102" s="11"/>
      <c r="E102" s="11"/>
      <c r="F102" s="11"/>
      <c r="G102" s="11"/>
      <c r="H102" s="19">
        <v>0</v>
      </c>
      <c r="I102" s="19"/>
      <c r="J102" s="19"/>
      <c r="K102" s="19"/>
    </row>
    <row r="103" spans="1:11" ht="12.75" customHeight="1">
      <c r="A103" s="11" t="s">
        <v>64</v>
      </c>
      <c r="B103" s="11"/>
      <c r="C103" s="11"/>
      <c r="D103" s="11"/>
      <c r="E103" s="11"/>
      <c r="F103" s="11"/>
      <c r="G103" s="11"/>
      <c r="H103" s="19">
        <v>15.87</v>
      </c>
      <c r="I103" s="19"/>
      <c r="J103" s="19"/>
      <c r="K103" s="19"/>
    </row>
    <row r="104" spans="1:11" ht="24.75" customHeight="1">
      <c r="A104" s="11" t="s">
        <v>65</v>
      </c>
      <c r="B104" s="11"/>
      <c r="C104" s="11"/>
      <c r="D104" s="11"/>
      <c r="E104" s="11"/>
      <c r="F104" s="11"/>
      <c r="G104" s="11"/>
      <c r="H104" s="24"/>
      <c r="I104" s="24"/>
      <c r="J104" s="24"/>
      <c r="K104" s="24"/>
    </row>
    <row r="105" spans="1:11" ht="12.75" customHeight="1">
      <c r="A105" s="11" t="s">
        <v>66</v>
      </c>
      <c r="B105" s="11"/>
      <c r="C105" s="11"/>
      <c r="D105" s="11"/>
      <c r="E105" s="11"/>
      <c r="F105" s="11"/>
      <c r="G105" s="11"/>
      <c r="H105" s="19">
        <v>0</v>
      </c>
      <c r="I105" s="19"/>
      <c r="J105" s="19"/>
      <c r="K105" s="19"/>
    </row>
    <row r="106" spans="1:11" ht="26.25" customHeight="1">
      <c r="A106" s="11" t="s">
        <v>67</v>
      </c>
      <c r="B106" s="11"/>
      <c r="C106" s="11"/>
      <c r="D106" s="11"/>
      <c r="E106" s="11"/>
      <c r="F106" s="11"/>
      <c r="G106" s="11"/>
      <c r="H106" s="19"/>
      <c r="I106" s="19"/>
      <c r="J106" s="19"/>
      <c r="K106" s="19"/>
    </row>
    <row r="107" spans="1:11" ht="24" customHeight="1">
      <c r="A107" s="11" t="s">
        <v>68</v>
      </c>
      <c r="B107" s="11"/>
      <c r="C107" s="11"/>
      <c r="D107" s="11"/>
      <c r="E107" s="11"/>
      <c r="F107" s="11"/>
      <c r="G107" s="11"/>
      <c r="H107" s="19"/>
      <c r="I107" s="19"/>
      <c r="J107" s="19"/>
      <c r="K107" s="19"/>
    </row>
    <row r="108" spans="1:11" ht="24.75" customHeight="1">
      <c r="A108" s="11" t="s">
        <v>69</v>
      </c>
      <c r="B108" s="11"/>
      <c r="C108" s="11"/>
      <c r="D108" s="11"/>
      <c r="E108" s="11"/>
      <c r="F108" s="11"/>
      <c r="G108" s="11"/>
      <c r="H108" s="19"/>
      <c r="I108" s="19"/>
      <c r="J108" s="19"/>
      <c r="K108" s="19"/>
    </row>
    <row r="109" spans="1:11" ht="24.75" customHeight="1">
      <c r="A109" s="11" t="s">
        <v>70</v>
      </c>
      <c r="B109" s="11"/>
      <c r="C109" s="11"/>
      <c r="D109" s="11"/>
      <c r="E109" s="11"/>
      <c r="F109" s="11"/>
      <c r="G109" s="11"/>
      <c r="H109" s="19">
        <v>0</v>
      </c>
      <c r="I109" s="19"/>
      <c r="J109" s="19"/>
      <c r="K109" s="19"/>
    </row>
    <row r="110" spans="1:11" ht="12.75" customHeight="1">
      <c r="A110" s="11" t="s">
        <v>71</v>
      </c>
      <c r="B110" s="11"/>
      <c r="C110" s="11"/>
      <c r="D110" s="11"/>
      <c r="E110" s="11"/>
      <c r="F110" s="11"/>
      <c r="G110" s="11"/>
      <c r="H110" s="19">
        <v>0</v>
      </c>
      <c r="I110" s="19"/>
      <c r="J110" s="19"/>
      <c r="K110" s="19"/>
    </row>
    <row r="111" spans="1:11" ht="36.75" customHeight="1">
      <c r="A111" s="11" t="s">
        <v>72</v>
      </c>
      <c r="B111" s="11"/>
      <c r="C111" s="11"/>
      <c r="D111" s="11"/>
      <c r="E111" s="11"/>
      <c r="F111" s="11"/>
      <c r="G111" s="11"/>
      <c r="H111" s="19"/>
      <c r="I111" s="19"/>
      <c r="J111" s="19"/>
      <c r="K111" s="19"/>
    </row>
    <row r="112" spans="1:11" ht="12.75" customHeight="1">
      <c r="A112" s="11" t="s">
        <v>73</v>
      </c>
      <c r="B112" s="11"/>
      <c r="C112" s="11"/>
      <c r="D112" s="11"/>
      <c r="E112" s="11"/>
      <c r="F112" s="11"/>
      <c r="G112" s="11"/>
      <c r="H112" s="19"/>
      <c r="I112" s="19"/>
      <c r="J112" s="19"/>
      <c r="K112" s="19"/>
    </row>
    <row r="113" spans="1:11" ht="12.75" customHeight="1">
      <c r="A113" s="11" t="s">
        <v>74</v>
      </c>
      <c r="B113" s="11"/>
      <c r="C113" s="11"/>
      <c r="D113" s="11"/>
      <c r="E113" s="11"/>
      <c r="F113" s="11"/>
      <c r="G113" s="11"/>
      <c r="H113" s="19"/>
      <c r="I113" s="19"/>
      <c r="J113" s="19"/>
      <c r="K113" s="19"/>
    </row>
    <row r="114" spans="1:11" ht="12.75" customHeight="1">
      <c r="A114" s="11" t="s">
        <v>75</v>
      </c>
      <c r="B114" s="11"/>
      <c r="C114" s="11"/>
      <c r="D114" s="11"/>
      <c r="E114" s="11"/>
      <c r="F114" s="11"/>
      <c r="G114" s="11"/>
      <c r="H114" s="19"/>
      <c r="I114" s="19"/>
      <c r="J114" s="19"/>
      <c r="K114" s="19"/>
    </row>
    <row r="115" spans="1:11" ht="12.75" customHeight="1">
      <c r="A115" s="11" t="s">
        <v>76</v>
      </c>
      <c r="B115" s="11"/>
      <c r="C115" s="11"/>
      <c r="D115" s="11"/>
      <c r="E115" s="11"/>
      <c r="F115" s="11"/>
      <c r="G115" s="11"/>
      <c r="H115" s="19"/>
      <c r="I115" s="19"/>
      <c r="J115" s="19"/>
      <c r="K115" s="19"/>
    </row>
    <row r="116" spans="1:11" ht="25.5" customHeight="1">
      <c r="A116" s="11" t="s">
        <v>77</v>
      </c>
      <c r="B116" s="11"/>
      <c r="C116" s="11"/>
      <c r="D116" s="11"/>
      <c r="E116" s="11"/>
      <c r="F116" s="11"/>
      <c r="G116" s="11"/>
      <c r="H116" s="19"/>
      <c r="I116" s="19"/>
      <c r="J116" s="19"/>
      <c r="K116" s="19"/>
    </row>
    <row r="117" spans="1:11" ht="12.75" customHeight="1">
      <c r="A117" s="11" t="s">
        <v>78</v>
      </c>
      <c r="B117" s="11"/>
      <c r="C117" s="11"/>
      <c r="D117" s="11"/>
      <c r="E117" s="11"/>
      <c r="F117" s="11"/>
      <c r="G117" s="11"/>
      <c r="H117" s="19"/>
      <c r="I117" s="19"/>
      <c r="J117" s="19"/>
      <c r="K117" s="19"/>
    </row>
    <row r="118" spans="1:11" ht="24.75" customHeight="1">
      <c r="A118" s="11" t="s">
        <v>79</v>
      </c>
      <c r="B118" s="11"/>
      <c r="C118" s="11"/>
      <c r="D118" s="11"/>
      <c r="E118" s="11"/>
      <c r="F118" s="11"/>
      <c r="G118" s="11"/>
      <c r="H118" s="19"/>
      <c r="I118" s="19"/>
      <c r="J118" s="19"/>
      <c r="K118" s="19"/>
    </row>
    <row r="119" spans="1:11" ht="24" customHeight="1">
      <c r="A119" s="11" t="s">
        <v>80</v>
      </c>
      <c r="B119" s="11"/>
      <c r="C119" s="11"/>
      <c r="D119" s="11"/>
      <c r="E119" s="11"/>
      <c r="F119" s="11"/>
      <c r="G119" s="11"/>
      <c r="H119" s="19"/>
      <c r="I119" s="19"/>
      <c r="J119" s="19"/>
      <c r="K119" s="19"/>
    </row>
    <row r="120" spans="1:11" ht="24.75" customHeight="1">
      <c r="A120" s="11" t="s">
        <v>81</v>
      </c>
      <c r="B120" s="11"/>
      <c r="C120" s="11"/>
      <c r="D120" s="11"/>
      <c r="E120" s="11"/>
      <c r="F120" s="11"/>
      <c r="G120" s="11"/>
      <c r="H120" s="19"/>
      <c r="I120" s="19"/>
      <c r="J120" s="19"/>
      <c r="K120" s="19"/>
    </row>
    <row r="121" spans="1:11" ht="25.5" customHeight="1">
      <c r="A121" s="11" t="s">
        <v>82</v>
      </c>
      <c r="B121" s="11"/>
      <c r="C121" s="11"/>
      <c r="D121" s="11"/>
      <c r="E121" s="11"/>
      <c r="F121" s="11"/>
      <c r="G121" s="11"/>
      <c r="H121" s="19"/>
      <c r="I121" s="19"/>
      <c r="J121" s="19"/>
      <c r="K121" s="19"/>
    </row>
    <row r="122" spans="1:11" ht="12.75" customHeight="1">
      <c r="A122" s="11" t="s">
        <v>83</v>
      </c>
      <c r="B122" s="11"/>
      <c r="C122" s="11"/>
      <c r="D122" s="11"/>
      <c r="E122" s="11"/>
      <c r="F122" s="11"/>
      <c r="G122" s="11"/>
      <c r="H122" s="19"/>
      <c r="I122" s="19"/>
      <c r="J122" s="19"/>
      <c r="K122" s="19"/>
    </row>
    <row r="123" spans="1:11" ht="12.75" customHeight="1">
      <c r="A123" s="13" t="s">
        <v>84</v>
      </c>
      <c r="B123" s="13"/>
      <c r="C123" s="13"/>
      <c r="D123" s="13"/>
      <c r="E123" s="13"/>
      <c r="F123" s="13"/>
      <c r="G123" s="13"/>
      <c r="H123" s="19">
        <v>20403.1</v>
      </c>
      <c r="I123" s="19"/>
      <c r="J123" s="19"/>
      <c r="K123" s="19"/>
    </row>
    <row r="124" spans="1:11" ht="12.75" customHeight="1">
      <c r="A124" s="11" t="s">
        <v>42</v>
      </c>
      <c r="B124" s="11"/>
      <c r="C124" s="11"/>
      <c r="D124" s="11"/>
      <c r="E124" s="11"/>
      <c r="F124" s="11"/>
      <c r="G124" s="11"/>
      <c r="H124" s="19"/>
      <c r="I124" s="19"/>
      <c r="J124" s="19"/>
      <c r="K124" s="19"/>
    </row>
    <row r="125" spans="1:11" ht="12.75" customHeight="1">
      <c r="A125" s="11" t="s">
        <v>85</v>
      </c>
      <c r="B125" s="11"/>
      <c r="C125" s="11"/>
      <c r="D125" s="11"/>
      <c r="E125" s="11"/>
      <c r="F125" s="11"/>
      <c r="G125" s="11"/>
      <c r="H125" s="19"/>
      <c r="I125" s="19"/>
      <c r="J125" s="19"/>
      <c r="K125" s="19"/>
    </row>
    <row r="126" spans="1:11" ht="38.25" customHeight="1">
      <c r="A126" s="11" t="s">
        <v>86</v>
      </c>
      <c r="B126" s="11"/>
      <c r="C126" s="11"/>
      <c r="D126" s="11"/>
      <c r="E126" s="11"/>
      <c r="F126" s="11"/>
      <c r="G126" s="11"/>
      <c r="H126" s="19"/>
      <c r="I126" s="19"/>
      <c r="J126" s="19"/>
      <c r="K126" s="19"/>
    </row>
    <row r="127" spans="1:11" ht="12.75" customHeight="1">
      <c r="A127" s="11" t="s">
        <v>87</v>
      </c>
      <c r="B127" s="11"/>
      <c r="C127" s="11"/>
      <c r="D127" s="11"/>
      <c r="E127" s="11"/>
      <c r="F127" s="11"/>
      <c r="G127" s="11"/>
      <c r="H127" s="19"/>
      <c r="I127" s="19"/>
      <c r="J127" s="19"/>
      <c r="K127" s="19"/>
    </row>
    <row r="128" spans="1:11" ht="12.75" customHeight="1">
      <c r="A128" s="11" t="s">
        <v>88</v>
      </c>
      <c r="B128" s="11"/>
      <c r="C128" s="11"/>
      <c r="D128" s="11"/>
      <c r="E128" s="11"/>
      <c r="F128" s="11"/>
      <c r="G128" s="11"/>
      <c r="H128" s="19">
        <v>2302.88</v>
      </c>
      <c r="I128" s="19"/>
      <c r="J128" s="19"/>
      <c r="K128" s="19"/>
    </row>
    <row r="129" spans="1:11" ht="12.75" customHeight="1">
      <c r="A129" s="11" t="s">
        <v>89</v>
      </c>
      <c r="B129" s="11"/>
      <c r="C129" s="11"/>
      <c r="D129" s="11"/>
      <c r="E129" s="11"/>
      <c r="F129" s="11"/>
      <c r="G129" s="11"/>
      <c r="H129" s="19"/>
      <c r="I129" s="19"/>
      <c r="J129" s="19"/>
      <c r="K129" s="19"/>
    </row>
    <row r="130" spans="1:11" ht="12.75" customHeight="1">
      <c r="A130" s="11" t="s">
        <v>90</v>
      </c>
      <c r="B130" s="11"/>
      <c r="C130" s="11"/>
      <c r="D130" s="11"/>
      <c r="E130" s="11"/>
      <c r="F130" s="11"/>
      <c r="G130" s="11"/>
      <c r="H130" s="19">
        <v>900</v>
      </c>
      <c r="I130" s="19"/>
      <c r="J130" s="19"/>
      <c r="K130" s="19"/>
    </row>
    <row r="131" spans="1:11" ht="12.75" customHeight="1">
      <c r="A131" s="11" t="s">
        <v>91</v>
      </c>
      <c r="B131" s="11"/>
      <c r="C131" s="11"/>
      <c r="D131" s="11"/>
      <c r="E131" s="11"/>
      <c r="F131" s="11"/>
      <c r="G131" s="11"/>
      <c r="H131" s="19">
        <v>0.15</v>
      </c>
      <c r="I131" s="19"/>
      <c r="J131" s="19"/>
      <c r="K131" s="19"/>
    </row>
    <row r="132" spans="1:11" ht="12.75" customHeight="1">
      <c r="A132" s="11" t="s">
        <v>92</v>
      </c>
      <c r="B132" s="11"/>
      <c r="C132" s="11"/>
      <c r="D132" s="11"/>
      <c r="E132" s="11"/>
      <c r="F132" s="11"/>
      <c r="G132" s="11"/>
      <c r="H132" s="19">
        <v>11325.07</v>
      </c>
      <c r="I132" s="19"/>
      <c r="J132" s="19"/>
      <c r="K132" s="19"/>
    </row>
    <row r="133" spans="1:11" ht="12.75" customHeight="1">
      <c r="A133" s="11" t="s">
        <v>93</v>
      </c>
      <c r="B133" s="11"/>
      <c r="C133" s="11"/>
      <c r="D133" s="11"/>
      <c r="E133" s="11"/>
      <c r="F133" s="11"/>
      <c r="G133" s="11"/>
      <c r="H133" s="19">
        <v>1150</v>
      </c>
      <c r="I133" s="19"/>
      <c r="J133" s="19"/>
      <c r="K133" s="19"/>
    </row>
    <row r="134" spans="1:11" ht="12.75" customHeight="1">
      <c r="A134" s="11" t="s">
        <v>94</v>
      </c>
      <c r="B134" s="11"/>
      <c r="C134" s="11"/>
      <c r="D134" s="11"/>
      <c r="E134" s="11"/>
      <c r="F134" s="11"/>
      <c r="G134" s="11"/>
      <c r="H134" s="19"/>
      <c r="I134" s="19"/>
      <c r="J134" s="19"/>
      <c r="K134" s="19"/>
    </row>
    <row r="135" spans="1:11" ht="12.75" customHeight="1">
      <c r="A135" s="11" t="s">
        <v>95</v>
      </c>
      <c r="B135" s="11"/>
      <c r="C135" s="11"/>
      <c r="D135" s="11"/>
      <c r="E135" s="11"/>
      <c r="F135" s="11"/>
      <c r="G135" s="11"/>
      <c r="H135" s="19">
        <v>4125</v>
      </c>
      <c r="I135" s="19"/>
      <c r="J135" s="19"/>
      <c r="K135" s="19"/>
    </row>
    <row r="136" spans="1:11" ht="12.75" customHeight="1">
      <c r="A136" s="11" t="s">
        <v>96</v>
      </c>
      <c r="B136" s="11"/>
      <c r="C136" s="11"/>
      <c r="D136" s="11"/>
      <c r="E136" s="11"/>
      <c r="F136" s="11"/>
      <c r="G136" s="11"/>
      <c r="H136" s="19"/>
      <c r="I136" s="19"/>
      <c r="J136" s="19"/>
      <c r="K136" s="19"/>
    </row>
    <row r="137" spans="1:11" ht="12.75" customHeight="1">
      <c r="A137" s="11" t="s">
        <v>97</v>
      </c>
      <c r="B137" s="11"/>
      <c r="C137" s="11"/>
      <c r="D137" s="11"/>
      <c r="E137" s="11"/>
      <c r="F137" s="11"/>
      <c r="G137" s="11"/>
      <c r="H137" s="19"/>
      <c r="I137" s="19"/>
      <c r="J137" s="19"/>
      <c r="K137" s="19"/>
    </row>
    <row r="138" spans="1:11" ht="12.75" customHeight="1">
      <c r="A138" s="11" t="s">
        <v>98</v>
      </c>
      <c r="B138" s="11"/>
      <c r="C138" s="11"/>
      <c r="D138" s="11"/>
      <c r="E138" s="11"/>
      <c r="F138" s="11"/>
      <c r="G138" s="11"/>
      <c r="H138" s="19"/>
      <c r="I138" s="19"/>
      <c r="J138" s="19"/>
      <c r="K138" s="19"/>
    </row>
    <row r="139" spans="1:11" ht="12.75" customHeight="1">
      <c r="A139" s="11" t="s">
        <v>99</v>
      </c>
      <c r="B139" s="11"/>
      <c r="C139" s="11"/>
      <c r="D139" s="11"/>
      <c r="E139" s="11"/>
      <c r="F139" s="11"/>
      <c r="G139" s="11"/>
      <c r="H139" s="19"/>
      <c r="I139" s="19"/>
      <c r="J139" s="19"/>
      <c r="K139" s="19"/>
    </row>
    <row r="140" spans="1:11" ht="12.75" customHeight="1">
      <c r="A140" s="11" t="s">
        <v>100</v>
      </c>
      <c r="B140" s="11"/>
      <c r="C140" s="11"/>
      <c r="D140" s="11"/>
      <c r="E140" s="11"/>
      <c r="F140" s="11"/>
      <c r="G140" s="11"/>
      <c r="H140" s="19"/>
      <c r="I140" s="19"/>
      <c r="J140" s="19"/>
      <c r="K140" s="19"/>
    </row>
    <row r="141" spans="1:11" ht="37.5" customHeight="1">
      <c r="A141" s="11" t="s">
        <v>101</v>
      </c>
      <c r="B141" s="11"/>
      <c r="C141" s="11"/>
      <c r="D141" s="11"/>
      <c r="E141" s="11"/>
      <c r="F141" s="11"/>
      <c r="G141" s="11"/>
      <c r="H141" s="19"/>
      <c r="I141" s="19"/>
      <c r="J141" s="19"/>
      <c r="K141" s="19"/>
    </row>
    <row r="142" spans="1:11" ht="12.75" customHeight="1">
      <c r="A142" s="11" t="s">
        <v>102</v>
      </c>
      <c r="B142" s="11"/>
      <c r="C142" s="11"/>
      <c r="D142" s="11"/>
      <c r="E142" s="11"/>
      <c r="F142" s="11"/>
      <c r="G142" s="11"/>
      <c r="H142" s="19"/>
      <c r="I142" s="19"/>
      <c r="J142" s="19"/>
      <c r="K142" s="19"/>
    </row>
    <row r="143" spans="1:11" ht="12.75" customHeight="1">
      <c r="A143" s="11" t="s">
        <v>103</v>
      </c>
      <c r="B143" s="11"/>
      <c r="C143" s="11"/>
      <c r="D143" s="11"/>
      <c r="E143" s="11"/>
      <c r="F143" s="11"/>
      <c r="G143" s="11"/>
      <c r="H143" s="19"/>
      <c r="I143" s="19"/>
      <c r="J143" s="19"/>
      <c r="K143" s="19"/>
    </row>
    <row r="144" spans="1:11" ht="12.75" customHeight="1">
      <c r="A144" s="11" t="s">
        <v>104</v>
      </c>
      <c r="B144" s="11"/>
      <c r="C144" s="11"/>
      <c r="D144" s="11"/>
      <c r="E144" s="11"/>
      <c r="F144" s="11"/>
      <c r="G144" s="11"/>
      <c r="H144" s="19"/>
      <c r="I144" s="19"/>
      <c r="J144" s="19"/>
      <c r="K144" s="19"/>
    </row>
    <row r="145" spans="1:11" ht="12.75" customHeight="1">
      <c r="A145" s="11" t="s">
        <v>105</v>
      </c>
      <c r="B145" s="11"/>
      <c r="C145" s="11"/>
      <c r="D145" s="11"/>
      <c r="E145" s="11"/>
      <c r="F145" s="11"/>
      <c r="G145" s="11"/>
      <c r="H145" s="19"/>
      <c r="I145" s="19"/>
      <c r="J145" s="19"/>
      <c r="K145" s="19"/>
    </row>
    <row r="146" spans="1:11" ht="12.75" customHeight="1">
      <c r="A146" s="11" t="s">
        <v>106</v>
      </c>
      <c r="B146" s="11"/>
      <c r="C146" s="11"/>
      <c r="D146" s="11"/>
      <c r="E146" s="11"/>
      <c r="F146" s="11"/>
      <c r="G146" s="11"/>
      <c r="H146" s="19"/>
      <c r="I146" s="19"/>
      <c r="J146" s="19"/>
      <c r="K146" s="19"/>
    </row>
    <row r="147" spans="1:11" ht="12.75" customHeight="1">
      <c r="A147" s="11" t="s">
        <v>107</v>
      </c>
      <c r="B147" s="11"/>
      <c r="C147" s="11"/>
      <c r="D147" s="11"/>
      <c r="E147" s="11"/>
      <c r="F147" s="11"/>
      <c r="G147" s="11"/>
      <c r="H147" s="19"/>
      <c r="I147" s="19"/>
      <c r="J147" s="19"/>
      <c r="K147" s="19"/>
    </row>
    <row r="148" spans="1:11" ht="12.75" customHeight="1">
      <c r="A148" s="11" t="s">
        <v>108</v>
      </c>
      <c r="B148" s="11"/>
      <c r="C148" s="11"/>
      <c r="D148" s="11"/>
      <c r="E148" s="11"/>
      <c r="F148" s="11"/>
      <c r="G148" s="11"/>
      <c r="H148" s="19"/>
      <c r="I148" s="19"/>
      <c r="J148" s="19"/>
      <c r="K148" s="19"/>
    </row>
    <row r="149" spans="1:11" ht="12.75" customHeight="1">
      <c r="A149" s="11" t="s">
        <v>109</v>
      </c>
      <c r="B149" s="11"/>
      <c r="C149" s="11"/>
      <c r="D149" s="11"/>
      <c r="E149" s="11"/>
      <c r="F149" s="11"/>
      <c r="G149" s="11"/>
      <c r="H149" s="19"/>
      <c r="I149" s="19"/>
      <c r="J149" s="19"/>
      <c r="K149" s="19"/>
    </row>
    <row r="150" spans="1:11" ht="12.75" customHeight="1">
      <c r="A150" s="11" t="s">
        <v>110</v>
      </c>
      <c r="B150" s="11"/>
      <c r="C150" s="11"/>
      <c r="D150" s="11"/>
      <c r="E150" s="11"/>
      <c r="F150" s="11"/>
      <c r="G150" s="11"/>
      <c r="H150" s="19"/>
      <c r="I150" s="19"/>
      <c r="J150" s="19"/>
      <c r="K150" s="19"/>
    </row>
    <row r="151" spans="1:11" ht="12.75" customHeight="1">
      <c r="A151" s="11" t="s">
        <v>111</v>
      </c>
      <c r="B151" s="11"/>
      <c r="C151" s="11"/>
      <c r="D151" s="11"/>
      <c r="E151" s="11"/>
      <c r="F151" s="11"/>
      <c r="G151" s="11"/>
      <c r="H151" s="19"/>
      <c r="I151" s="19"/>
      <c r="J151" s="19"/>
      <c r="K151" s="19"/>
    </row>
    <row r="152" spans="1:11" ht="12.75" customHeight="1">
      <c r="A152" s="11" t="s">
        <v>112</v>
      </c>
      <c r="B152" s="11"/>
      <c r="C152" s="11"/>
      <c r="D152" s="11"/>
      <c r="E152" s="11"/>
      <c r="F152" s="11"/>
      <c r="G152" s="11"/>
      <c r="H152" s="19"/>
      <c r="I152" s="19"/>
      <c r="J152" s="19"/>
      <c r="K152" s="19"/>
    </row>
    <row r="153" spans="1:11" ht="12.75" customHeight="1">
      <c r="A153" s="11" t="s">
        <v>113</v>
      </c>
      <c r="B153" s="11"/>
      <c r="C153" s="11"/>
      <c r="D153" s="11"/>
      <c r="E153" s="11"/>
      <c r="F153" s="11"/>
      <c r="G153" s="11"/>
      <c r="H153" s="19"/>
      <c r="I153" s="19"/>
      <c r="J153" s="19"/>
      <c r="K153" s="19"/>
    </row>
    <row r="154" spans="1:11" ht="12.75" customHeight="1">
      <c r="A154" s="11" t="s">
        <v>114</v>
      </c>
      <c r="B154" s="11"/>
      <c r="C154" s="11"/>
      <c r="D154" s="11"/>
      <c r="E154" s="11"/>
      <c r="F154" s="11"/>
      <c r="G154" s="11"/>
      <c r="H154" s="19"/>
      <c r="I154" s="19"/>
      <c r="J154" s="19"/>
      <c r="K154" s="19"/>
    </row>
    <row r="155" spans="1:11" ht="12.75" customHeight="1">
      <c r="A155" s="11" t="s">
        <v>115</v>
      </c>
      <c r="B155" s="11"/>
      <c r="C155" s="11"/>
      <c r="D155" s="11"/>
      <c r="E155" s="11"/>
      <c r="F155" s="11"/>
      <c r="G155" s="11"/>
      <c r="H155" s="19"/>
      <c r="I155" s="19"/>
      <c r="J155" s="19"/>
      <c r="K155" s="19"/>
    </row>
    <row r="156" ht="12.75">
      <c r="B156" s="1" t="s">
        <v>116</v>
      </c>
    </row>
    <row r="157" spans="1:12" ht="12.75" customHeight="1">
      <c r="A157" s="7" t="s">
        <v>38</v>
      </c>
      <c r="B157" s="7"/>
      <c r="C157" s="7"/>
      <c r="D157" s="7"/>
      <c r="E157" s="7"/>
      <c r="F157" s="15"/>
      <c r="G157" s="16" t="s">
        <v>117</v>
      </c>
      <c r="H157" s="7" t="s">
        <v>118</v>
      </c>
      <c r="I157" s="7" t="s">
        <v>119</v>
      </c>
      <c r="J157" s="7"/>
      <c r="K157" s="7"/>
      <c r="L157" s="7"/>
    </row>
    <row r="158" spans="1:12" ht="12.75" customHeight="1">
      <c r="A158" s="7"/>
      <c r="B158" s="7"/>
      <c r="C158" s="7"/>
      <c r="D158" s="7"/>
      <c r="E158" s="7"/>
      <c r="F158" s="17"/>
      <c r="G158" s="16"/>
      <c r="H158" s="7"/>
      <c r="I158" s="16" t="s">
        <v>120</v>
      </c>
      <c r="J158" s="16"/>
      <c r="K158" s="16" t="s">
        <v>121</v>
      </c>
      <c r="L158" s="16"/>
    </row>
    <row r="159" spans="1:12" ht="12.75">
      <c r="A159" s="7"/>
      <c r="B159" s="7"/>
      <c r="C159" s="7"/>
      <c r="D159" s="7"/>
      <c r="E159" s="7"/>
      <c r="F159" s="18" t="s">
        <v>122</v>
      </c>
      <c r="G159" s="16"/>
      <c r="H159" s="16"/>
      <c r="I159" s="16"/>
      <c r="J159" s="16"/>
      <c r="K159" s="16"/>
      <c r="L159" s="16"/>
    </row>
    <row r="160" spans="1:12" ht="25.5" customHeight="1">
      <c r="A160" s="11" t="s">
        <v>125</v>
      </c>
      <c r="B160" s="11"/>
      <c r="C160" s="11"/>
      <c r="D160" s="11"/>
      <c r="E160" s="11"/>
      <c r="F160" s="14"/>
      <c r="G160" s="6" t="s">
        <v>126</v>
      </c>
      <c r="H160" s="29">
        <f>I160+J160</f>
        <v>98235.9</v>
      </c>
      <c r="I160" s="19">
        <f>'местный бюдж.'!I142+лагерь!I140+'предпр.'!I140</f>
        <v>98235.9</v>
      </c>
      <c r="J160" s="19">
        <f>'местный бюдж.'!J142+лагерь!J140+'предпр.'!J140</f>
        <v>0</v>
      </c>
      <c r="K160" s="20">
        <f>H160+H161</f>
        <v>4370109.5</v>
      </c>
      <c r="L160" s="20"/>
    </row>
    <row r="161" spans="1:12" ht="12.75" customHeight="1">
      <c r="A161" s="13" t="s">
        <v>127</v>
      </c>
      <c r="B161" s="13"/>
      <c r="C161" s="13"/>
      <c r="D161" s="13"/>
      <c r="E161" s="13"/>
      <c r="F161" s="13"/>
      <c r="G161" s="6" t="s">
        <v>126</v>
      </c>
      <c r="H161" s="30">
        <f>I161+J161</f>
        <v>4271873.6</v>
      </c>
      <c r="I161" s="21">
        <f>'местный бюдж.'!I143+лагерь!I141+'предпр.'!I141</f>
        <v>4270873.6</v>
      </c>
      <c r="J161" s="21">
        <f>'местный бюдж.'!J143+лагерь!J141+'предпр.'!J141</f>
        <v>1000</v>
      </c>
      <c r="K161" s="9"/>
      <c r="L161" s="9"/>
    </row>
    <row r="162" spans="1:12" ht="12.75" customHeight="1">
      <c r="A162" s="11" t="s">
        <v>128</v>
      </c>
      <c r="B162" s="11"/>
      <c r="C162" s="11"/>
      <c r="D162" s="11"/>
      <c r="E162" s="11"/>
      <c r="F162" s="14"/>
      <c r="G162" s="6" t="s">
        <v>126</v>
      </c>
      <c r="H162" s="29">
        <f>I162+J162</f>
        <v>0</v>
      </c>
      <c r="I162" s="19">
        <f>'местный бюдж.'!I144+лагерь!I142+'предпр.'!I142</f>
        <v>0</v>
      </c>
      <c r="J162" s="19">
        <f>'местный бюдж.'!J144+лагерь!J142+'предпр.'!J142</f>
        <v>0</v>
      </c>
      <c r="K162" s="9"/>
      <c r="L162" s="9"/>
    </row>
    <row r="163" spans="1:12" ht="12.75" customHeight="1">
      <c r="A163" s="11" t="s">
        <v>129</v>
      </c>
      <c r="B163" s="11"/>
      <c r="C163" s="11"/>
      <c r="D163" s="11"/>
      <c r="E163" s="11"/>
      <c r="F163" s="14"/>
      <c r="G163" s="6" t="s">
        <v>126</v>
      </c>
      <c r="H163" s="29">
        <f>I163+J163</f>
        <v>3896896.6</v>
      </c>
      <c r="I163" s="19">
        <f>'местный бюдж.'!I145+лагерь!I143+'предпр.'!I143</f>
        <v>3896896.6</v>
      </c>
      <c r="J163" s="19">
        <f>'местный бюдж.'!J145+лагерь!J143+'предпр.'!J143</f>
        <v>0</v>
      </c>
      <c r="K163" s="9"/>
      <c r="L163" s="9"/>
    </row>
    <row r="164" spans="1:12" ht="12.75" customHeight="1">
      <c r="A164" s="11" t="s">
        <v>130</v>
      </c>
      <c r="B164" s="11"/>
      <c r="C164" s="11"/>
      <c r="D164" s="11"/>
      <c r="E164" s="11"/>
      <c r="F164" s="14"/>
      <c r="G164" s="3"/>
      <c r="H164" s="29">
        <f>I164+J164</f>
        <v>371177</v>
      </c>
      <c r="I164" s="19">
        <f>'местный бюдж.'!I146+лагерь!I144+'предпр.'!I144</f>
        <v>371177</v>
      </c>
      <c r="J164" s="19">
        <f>'местный бюдж.'!J146+лагерь!J144+'предпр.'!J144</f>
        <v>0</v>
      </c>
      <c r="K164" s="9"/>
      <c r="L164" s="9"/>
    </row>
    <row r="165" spans="1:12" ht="12.75" customHeight="1">
      <c r="A165" s="11" t="s">
        <v>131</v>
      </c>
      <c r="B165" s="11"/>
      <c r="C165" s="11"/>
      <c r="D165" s="11"/>
      <c r="E165" s="11"/>
      <c r="F165" s="14"/>
      <c r="G165" s="3"/>
      <c r="H165" s="29">
        <f>I165+J165</f>
        <v>0</v>
      </c>
      <c r="I165" s="19">
        <f>'местный бюдж.'!I147+лагерь!I146+'предпр.'!I145</f>
        <v>0</v>
      </c>
      <c r="J165" s="19">
        <f>'местный бюдж.'!J147+лагерь!J146+'предпр.'!J145</f>
        <v>0</v>
      </c>
      <c r="K165" s="9"/>
      <c r="L165" s="9"/>
    </row>
    <row r="166" spans="1:12" ht="76.5" customHeight="1">
      <c r="A166" s="11" t="s">
        <v>132</v>
      </c>
      <c r="B166" s="11"/>
      <c r="C166" s="11"/>
      <c r="D166" s="11"/>
      <c r="E166" s="11"/>
      <c r="F166" s="14"/>
      <c r="G166" s="6" t="s">
        <v>126</v>
      </c>
      <c r="H166" s="29">
        <f>I166+J166</f>
        <v>0</v>
      </c>
      <c r="I166" s="19">
        <f>'местный бюдж.'!I148+лагерь!I147+'предпр.'!I147</f>
        <v>0</v>
      </c>
      <c r="J166" s="19">
        <f>'местный бюдж.'!J148+лагерь!J147+'предпр.'!J147</f>
        <v>0</v>
      </c>
      <c r="K166" s="9"/>
      <c r="L166" s="9"/>
    </row>
    <row r="167" spans="1:12" ht="12.75" customHeight="1">
      <c r="A167" s="11" t="s">
        <v>128</v>
      </c>
      <c r="B167" s="11"/>
      <c r="C167" s="11"/>
      <c r="D167" s="11"/>
      <c r="E167" s="11"/>
      <c r="F167" s="14"/>
      <c r="G167" s="6" t="s">
        <v>126</v>
      </c>
      <c r="H167" s="29">
        <f>I167+J167</f>
        <v>0</v>
      </c>
      <c r="I167" s="19">
        <f>'местный бюдж.'!I149+лагерь!I148+'предпр.'!I148</f>
        <v>0</v>
      </c>
      <c r="J167" s="19">
        <f>'местный бюдж.'!J149+лагерь!J148+'предпр.'!J148</f>
        <v>0</v>
      </c>
      <c r="K167" s="9"/>
      <c r="L167" s="9"/>
    </row>
    <row r="168" spans="1:12" ht="12.75" customHeight="1">
      <c r="A168" s="11" t="s">
        <v>133</v>
      </c>
      <c r="B168" s="11"/>
      <c r="C168" s="11"/>
      <c r="D168" s="11"/>
      <c r="E168" s="11"/>
      <c r="F168" s="14"/>
      <c r="G168" s="6" t="s">
        <v>126</v>
      </c>
      <c r="H168" s="29">
        <f>I168+J168</f>
        <v>0</v>
      </c>
      <c r="I168" s="19">
        <f>'местный бюдж.'!I150+лагерь!I149+'предпр.'!I149</f>
        <v>0</v>
      </c>
      <c r="J168" s="19">
        <f>'местный бюдж.'!J150+лагерь!J149+'предпр.'!J149</f>
        <v>0</v>
      </c>
      <c r="K168" s="9"/>
      <c r="L168" s="9"/>
    </row>
    <row r="169" spans="1:12" ht="12.75" customHeight="1">
      <c r="A169" s="11" t="s">
        <v>134</v>
      </c>
      <c r="B169" s="11"/>
      <c r="C169" s="11"/>
      <c r="D169" s="11"/>
      <c r="E169" s="11"/>
      <c r="F169" s="14"/>
      <c r="G169" s="6" t="s">
        <v>126</v>
      </c>
      <c r="H169" s="29">
        <f>I169+J169</f>
        <v>0</v>
      </c>
      <c r="I169" s="19">
        <f>'местный бюдж.'!I151+лагерь!I150+'предпр.'!I150</f>
        <v>0</v>
      </c>
      <c r="J169" s="19">
        <f>'местный бюдж.'!J151+лагерь!J150+'предпр.'!J150</f>
        <v>0</v>
      </c>
      <c r="K169" s="9"/>
      <c r="L169" s="9"/>
    </row>
    <row r="170" spans="1:12" ht="12.75" customHeight="1">
      <c r="A170" s="11" t="s">
        <v>135</v>
      </c>
      <c r="B170" s="11"/>
      <c r="C170" s="11"/>
      <c r="D170" s="11"/>
      <c r="E170" s="11"/>
      <c r="F170" s="14"/>
      <c r="G170" s="6" t="s">
        <v>126</v>
      </c>
      <c r="H170" s="29">
        <f>I170+J170</f>
        <v>0</v>
      </c>
      <c r="I170" s="19">
        <f>'местный бюдж.'!I152+лагерь!I151+'предпр.'!I151</f>
        <v>0</v>
      </c>
      <c r="J170" s="19">
        <f>'местный бюдж.'!J152+лагерь!J151+'предпр.'!J151</f>
        <v>0</v>
      </c>
      <c r="K170" s="9"/>
      <c r="L170" s="9"/>
    </row>
    <row r="171" spans="1:12" ht="26.25" customHeight="1">
      <c r="A171" s="11" t="s">
        <v>136</v>
      </c>
      <c r="B171" s="11"/>
      <c r="C171" s="11"/>
      <c r="D171" s="11"/>
      <c r="E171" s="11"/>
      <c r="F171" s="14"/>
      <c r="G171" s="6" t="s">
        <v>126</v>
      </c>
      <c r="H171" s="29">
        <f>I171+J171</f>
        <v>3800</v>
      </c>
      <c r="I171" s="19">
        <f>'местный бюдж.'!I153+лагерь!I152+'предпр.'!I152</f>
        <v>2800</v>
      </c>
      <c r="J171" s="19">
        <f>'местный бюдж.'!J153+лагерь!J152+'предпр.'!J152</f>
        <v>1000</v>
      </c>
      <c r="K171" s="9"/>
      <c r="L171" s="9"/>
    </row>
    <row r="172" spans="1:12" ht="12.75" customHeight="1">
      <c r="A172" s="11" t="s">
        <v>181</v>
      </c>
      <c r="B172" s="11"/>
      <c r="C172" s="11"/>
      <c r="D172" s="11"/>
      <c r="E172" s="11"/>
      <c r="F172" s="14"/>
      <c r="G172" s="6" t="s">
        <v>126</v>
      </c>
      <c r="H172" s="29">
        <f>I172+J172</f>
        <v>2800</v>
      </c>
      <c r="I172" s="19">
        <f>'местный бюдж.'!I154+лагерь!I153+'предпр.'!I153</f>
        <v>2800</v>
      </c>
      <c r="J172" s="19">
        <f>'местный бюдж.'!J154+лагерь!J153+'предпр.'!J153</f>
        <v>0</v>
      </c>
      <c r="K172" s="9"/>
      <c r="L172" s="9"/>
    </row>
    <row r="173" spans="1:12" ht="12.75" customHeight="1">
      <c r="A173" s="11" t="s">
        <v>176</v>
      </c>
      <c r="B173" s="11"/>
      <c r="C173" s="11"/>
      <c r="D173" s="11"/>
      <c r="E173" s="11"/>
      <c r="F173" s="14"/>
      <c r="G173" s="3"/>
      <c r="H173" s="29">
        <f>I173+J173</f>
        <v>1000</v>
      </c>
      <c r="I173" s="19">
        <f>'местный бюдж.'!I155+лагерь!I154+'предпр.'!I154</f>
        <v>0</v>
      </c>
      <c r="J173" s="19">
        <f>'местный бюдж.'!J155+лагерь!J154+'предпр.'!J154</f>
        <v>1000</v>
      </c>
      <c r="K173" s="9"/>
      <c r="L173" s="9"/>
    </row>
    <row r="174" spans="1:12" ht="24.75" customHeight="1">
      <c r="A174" s="11" t="s">
        <v>137</v>
      </c>
      <c r="B174" s="11"/>
      <c r="C174" s="11"/>
      <c r="D174" s="11"/>
      <c r="E174" s="11"/>
      <c r="F174" s="14"/>
      <c r="G174" s="6" t="s">
        <v>126</v>
      </c>
      <c r="H174" s="29">
        <f>I174+J174</f>
        <v>0</v>
      </c>
      <c r="I174" s="19">
        <f>'местный бюдж.'!I156+лагерь!I155+'предпр.'!I155</f>
        <v>0</v>
      </c>
      <c r="J174" s="19">
        <f>'местный бюдж.'!J156+лагерь!J155+'предпр.'!J155</f>
        <v>0</v>
      </c>
      <c r="K174" s="9"/>
      <c r="L174" s="9"/>
    </row>
    <row r="175" spans="1:12" ht="12.75" customHeight="1">
      <c r="A175" s="13" t="s">
        <v>138</v>
      </c>
      <c r="B175" s="13"/>
      <c r="C175" s="13"/>
      <c r="D175" s="13"/>
      <c r="E175" s="13"/>
      <c r="F175" s="13"/>
      <c r="G175" s="22">
        <v>900</v>
      </c>
      <c r="H175" s="30">
        <f>I175+J175</f>
        <v>4370109.5</v>
      </c>
      <c r="I175" s="21">
        <f>'местный бюдж.'!I157+лагерь!I156+'предпр.'!I156</f>
        <v>4369109.5</v>
      </c>
      <c r="J175" s="21">
        <f>'местный бюдж.'!J157+лагерь!J156+'предпр.'!J156</f>
        <v>1000</v>
      </c>
      <c r="K175" s="9"/>
      <c r="L175" s="9"/>
    </row>
    <row r="176" spans="1:12" ht="12.75" customHeight="1">
      <c r="A176" s="11" t="s">
        <v>128</v>
      </c>
      <c r="B176" s="11"/>
      <c r="C176" s="11"/>
      <c r="D176" s="11"/>
      <c r="E176" s="11"/>
      <c r="F176" s="14"/>
      <c r="G176" s="3"/>
      <c r="H176" s="29">
        <f>I176+J176</f>
        <v>0</v>
      </c>
      <c r="I176" s="19">
        <f>'местный бюдж.'!I158+лагерь!I157+'предпр.'!I157</f>
        <v>0</v>
      </c>
      <c r="J176" s="19">
        <f>'местный бюдж.'!J158+лагерь!J157+'предпр.'!J157</f>
        <v>0</v>
      </c>
      <c r="K176" s="9"/>
      <c r="L176" s="9"/>
    </row>
    <row r="177" spans="1:12" ht="26.25" customHeight="1">
      <c r="A177" s="23" t="s">
        <v>139</v>
      </c>
      <c r="B177" s="23"/>
      <c r="C177" s="23"/>
      <c r="D177" s="23"/>
      <c r="E177" s="23"/>
      <c r="F177" s="23"/>
      <c r="G177" s="6">
        <v>210</v>
      </c>
      <c r="H177" s="29">
        <f>I177+J177</f>
        <v>3223908.96</v>
      </c>
      <c r="I177" s="19">
        <f>'местный бюдж.'!I159+лагерь!I158+'предпр.'!I158</f>
        <v>3223908.96</v>
      </c>
      <c r="J177" s="19">
        <f>'местный бюдж.'!J159+лагерь!J158+'предпр.'!J158</f>
        <v>0</v>
      </c>
      <c r="K177" s="9"/>
      <c r="L177" s="9"/>
    </row>
    <row r="178" spans="1:12" ht="12.75" customHeight="1">
      <c r="A178" s="11" t="s">
        <v>42</v>
      </c>
      <c r="B178" s="11"/>
      <c r="C178" s="11"/>
      <c r="D178" s="11"/>
      <c r="E178" s="11"/>
      <c r="F178" s="14"/>
      <c r="G178" s="3"/>
      <c r="H178" s="29">
        <f>I178+J178</f>
        <v>0</v>
      </c>
      <c r="I178" s="19">
        <f>'местный бюдж.'!I160+лагерь!I159+'предпр.'!I159</f>
        <v>0</v>
      </c>
      <c r="J178" s="19">
        <f>'местный бюдж.'!J160+лагерь!J159+'предпр.'!J159</f>
        <v>0</v>
      </c>
      <c r="K178" s="9"/>
      <c r="L178" s="9"/>
    </row>
    <row r="179" spans="1:12" ht="12.75" customHeight="1">
      <c r="A179" s="11" t="s">
        <v>140</v>
      </c>
      <c r="B179" s="11"/>
      <c r="C179" s="11"/>
      <c r="D179" s="11"/>
      <c r="E179" s="11"/>
      <c r="F179" s="14">
        <v>111</v>
      </c>
      <c r="G179" s="6">
        <v>211</v>
      </c>
      <c r="H179" s="29">
        <f>I179+J179</f>
        <v>2500234.36</v>
      </c>
      <c r="I179" s="19">
        <f>'местный бюдж.'!I161+лагерь!I160+'предпр.'!I160</f>
        <v>2500234.36</v>
      </c>
      <c r="J179" s="19">
        <f>'местный бюдж.'!J161+лагерь!J160+'предпр.'!J160</f>
        <v>0</v>
      </c>
      <c r="K179" s="9"/>
      <c r="L179" s="9"/>
    </row>
    <row r="180" spans="1:12" ht="12.75" customHeight="1">
      <c r="A180" s="11" t="s">
        <v>141</v>
      </c>
      <c r="B180" s="11"/>
      <c r="C180" s="11"/>
      <c r="D180" s="11"/>
      <c r="E180" s="11"/>
      <c r="F180" s="14">
        <v>112</v>
      </c>
      <c r="G180" s="6">
        <v>212</v>
      </c>
      <c r="H180" s="29">
        <f>I180+J180</f>
        <v>44851.6</v>
      </c>
      <c r="I180" s="19">
        <f>'местный бюдж.'!I163+лагерь!I161+'предпр.'!I161</f>
        <v>44851.6</v>
      </c>
      <c r="J180" s="19">
        <f>'местный бюдж.'!J163+лагерь!J161+'предпр.'!J161</f>
        <v>0</v>
      </c>
      <c r="K180" s="9"/>
      <c r="L180" s="9"/>
    </row>
    <row r="181" spans="1:12" ht="12.75" customHeight="1">
      <c r="A181" s="11" t="s">
        <v>142</v>
      </c>
      <c r="B181" s="11"/>
      <c r="C181" s="11"/>
      <c r="D181" s="11"/>
      <c r="E181" s="11"/>
      <c r="F181" s="14">
        <v>119</v>
      </c>
      <c r="G181" s="6">
        <v>213</v>
      </c>
      <c r="H181" s="29">
        <f>I181+J181</f>
        <v>678823</v>
      </c>
      <c r="I181" s="19">
        <f>'местный бюдж.'!I164+лагерь!I162+'предпр.'!I162</f>
        <v>678823</v>
      </c>
      <c r="J181" s="19">
        <f>'местный бюдж.'!J164+лагерь!J162+'предпр.'!J162</f>
        <v>0</v>
      </c>
      <c r="K181" s="9"/>
      <c r="L181" s="9"/>
    </row>
    <row r="182" spans="1:12" ht="12.75" customHeight="1">
      <c r="A182" s="23" t="s">
        <v>143</v>
      </c>
      <c r="B182" s="23"/>
      <c r="C182" s="23"/>
      <c r="D182" s="23"/>
      <c r="E182" s="23"/>
      <c r="F182" s="23"/>
      <c r="G182" s="6">
        <v>220</v>
      </c>
      <c r="H182" s="29">
        <f>I182+J182</f>
        <v>1081248.54</v>
      </c>
      <c r="I182" s="19">
        <f>'местный бюдж.'!I165+лагерь!I163+'предпр.'!I163</f>
        <v>1081248.54</v>
      </c>
      <c r="J182" s="19">
        <f>'местный бюдж.'!J165+лагерь!J163+'предпр.'!J163</f>
        <v>0</v>
      </c>
      <c r="K182" s="9"/>
      <c r="L182" s="9"/>
    </row>
    <row r="183" spans="1:12" ht="12.75" customHeight="1">
      <c r="A183" s="11" t="s">
        <v>144</v>
      </c>
      <c r="B183" s="11"/>
      <c r="C183" s="11"/>
      <c r="D183" s="11"/>
      <c r="E183" s="11"/>
      <c r="F183" s="14">
        <v>244</v>
      </c>
      <c r="G183" s="6">
        <v>221</v>
      </c>
      <c r="H183" s="29">
        <f>I183+J183</f>
        <v>25720</v>
      </c>
      <c r="I183" s="19">
        <f>'местный бюдж.'!I166+лагерь!I164+'предпр.'!I164</f>
        <v>25720</v>
      </c>
      <c r="J183" s="19">
        <f>'местный бюдж.'!J166+лагерь!J164+'предпр.'!J164</f>
        <v>0</v>
      </c>
      <c r="K183" s="9"/>
      <c r="L183" s="9"/>
    </row>
    <row r="184" spans="1:12" ht="12.75" customHeight="1">
      <c r="A184" s="11" t="s">
        <v>145</v>
      </c>
      <c r="B184" s="11"/>
      <c r="C184" s="11"/>
      <c r="D184" s="11"/>
      <c r="E184" s="11"/>
      <c r="F184" s="14">
        <v>112</v>
      </c>
      <c r="G184" s="6">
        <v>222</v>
      </c>
      <c r="H184" s="29">
        <f>I184+J184</f>
        <v>0</v>
      </c>
      <c r="I184" s="19">
        <f>'местный бюдж.'!I167+лагерь!I165+'предпр.'!I165</f>
        <v>0</v>
      </c>
      <c r="J184" s="19">
        <f>'местный бюдж.'!J167+лагерь!J165+'предпр.'!J165</f>
        <v>0</v>
      </c>
      <c r="K184" s="9"/>
      <c r="L184" s="9"/>
    </row>
    <row r="185" spans="1:12" ht="12.75">
      <c r="A185" s="14"/>
      <c r="B185" s="14"/>
      <c r="C185" s="14"/>
      <c r="D185" s="14"/>
      <c r="E185" s="14"/>
      <c r="F185" s="14">
        <v>244</v>
      </c>
      <c r="G185" s="6">
        <v>222</v>
      </c>
      <c r="H185" s="29">
        <f>I185+J185</f>
        <v>0</v>
      </c>
      <c r="I185" s="19">
        <f>'местный бюдж.'!I168+лагерь!I166+'предпр.'!I166</f>
        <v>0</v>
      </c>
      <c r="J185" s="19">
        <f>'местный бюдж.'!J168+лагерь!J166+'предпр.'!J166</f>
        <v>0</v>
      </c>
      <c r="K185" s="9"/>
      <c r="L185" s="9"/>
    </row>
    <row r="186" spans="1:12" ht="12.75" customHeight="1">
      <c r="A186" s="11" t="s">
        <v>146</v>
      </c>
      <c r="B186" s="11"/>
      <c r="C186" s="11"/>
      <c r="D186" s="11"/>
      <c r="E186" s="11"/>
      <c r="F186" s="14">
        <v>244</v>
      </c>
      <c r="G186" s="6">
        <v>223</v>
      </c>
      <c r="H186" s="29">
        <f>I186+J186</f>
        <v>504771.53</v>
      </c>
      <c r="I186" s="19">
        <f>'местный бюдж.'!I169+лагерь!I167+'предпр.'!I167</f>
        <v>504771.53</v>
      </c>
      <c r="J186" s="19">
        <f>'местный бюдж.'!J169+лагерь!J167+'предпр.'!J167</f>
        <v>0</v>
      </c>
      <c r="K186" s="9"/>
      <c r="L186" s="9"/>
    </row>
    <row r="187" spans="1:12" ht="12.75" customHeight="1">
      <c r="A187" s="11" t="s">
        <v>147</v>
      </c>
      <c r="B187" s="11"/>
      <c r="C187" s="11"/>
      <c r="D187" s="11"/>
      <c r="E187" s="11"/>
      <c r="F187" s="14"/>
      <c r="G187" s="6">
        <v>224</v>
      </c>
      <c r="H187" s="29">
        <f>I187+J187</f>
        <v>0</v>
      </c>
      <c r="I187" s="19">
        <f>'местный бюдж.'!I170+лагерь!I168+'предпр.'!I168</f>
        <v>0</v>
      </c>
      <c r="J187" s="19">
        <f>'местный бюдж.'!J170+лагерь!J168+'предпр.'!J168</f>
        <v>0</v>
      </c>
      <c r="K187" s="9"/>
      <c r="L187" s="9"/>
    </row>
    <row r="188" spans="1:12" ht="12.75" customHeight="1">
      <c r="A188" s="11" t="s">
        <v>148</v>
      </c>
      <c r="B188" s="11"/>
      <c r="C188" s="11"/>
      <c r="D188" s="11"/>
      <c r="E188" s="11"/>
      <c r="F188" s="14">
        <v>244</v>
      </c>
      <c r="G188" s="6">
        <v>225</v>
      </c>
      <c r="H188" s="29">
        <f>I188+J188</f>
        <v>443011.01</v>
      </c>
      <c r="I188" s="19">
        <f>'местный бюдж.'!I171+лагерь!I169+'предпр.'!I169</f>
        <v>443011.01</v>
      </c>
      <c r="J188" s="19">
        <f>'местный бюдж.'!J171+лагерь!J169+'предпр.'!J169</f>
        <v>0</v>
      </c>
      <c r="K188" s="9"/>
      <c r="L188" s="9"/>
    </row>
    <row r="189" spans="1:12" ht="12.75" customHeight="1">
      <c r="A189" s="11" t="s">
        <v>149</v>
      </c>
      <c r="B189" s="11"/>
      <c r="C189" s="11"/>
      <c r="D189" s="11"/>
      <c r="E189" s="11"/>
      <c r="F189" s="14">
        <v>244</v>
      </c>
      <c r="G189" s="6">
        <v>226</v>
      </c>
      <c r="H189" s="29">
        <f>I189+J189</f>
        <v>107746</v>
      </c>
      <c r="I189" s="19">
        <f>'местный бюдж.'!I172+лагерь!I170+'предпр.'!I170</f>
        <v>107746</v>
      </c>
      <c r="J189" s="19">
        <f>'местный бюдж.'!J172+лагерь!J170+'предпр.'!J170</f>
        <v>0</v>
      </c>
      <c r="K189" s="9"/>
      <c r="L189" s="9"/>
    </row>
    <row r="190" spans="1:12" ht="12.75">
      <c r="A190" s="14"/>
      <c r="B190" s="14"/>
      <c r="C190" s="14"/>
      <c r="D190" s="14"/>
      <c r="E190" s="14"/>
      <c r="F190" s="14">
        <v>112</v>
      </c>
      <c r="G190" s="6">
        <v>226</v>
      </c>
      <c r="H190" s="29">
        <f>I190+J190</f>
        <v>0</v>
      </c>
      <c r="I190" s="19">
        <f>'местный бюдж.'!I173+лагерь!I171+'предпр.'!I171</f>
        <v>0</v>
      </c>
      <c r="J190" s="19">
        <f>'местный бюдж.'!J173+лагерь!J171+'предпр.'!J171</f>
        <v>0</v>
      </c>
      <c r="K190" s="9"/>
      <c r="L190" s="9"/>
    </row>
    <row r="191" spans="1:12" ht="12.75" customHeight="1">
      <c r="A191" s="11" t="s">
        <v>150</v>
      </c>
      <c r="B191" s="11"/>
      <c r="C191" s="11"/>
      <c r="D191" s="11"/>
      <c r="E191" s="11"/>
      <c r="F191" s="14"/>
      <c r="G191" s="6">
        <v>240</v>
      </c>
      <c r="H191" s="29">
        <f>I191+J191</f>
        <v>0</v>
      </c>
      <c r="I191" s="19">
        <f>'местный бюдж.'!I174+лагерь!I172+'предпр.'!I172</f>
        <v>0</v>
      </c>
      <c r="J191" s="19">
        <f>'местный бюдж.'!J174+лагерь!J172+'предпр.'!J172</f>
        <v>0</v>
      </c>
      <c r="K191" s="9"/>
      <c r="L191" s="9"/>
    </row>
    <row r="192" spans="1:12" ht="12.75" customHeight="1">
      <c r="A192" s="11" t="s">
        <v>151</v>
      </c>
      <c r="B192" s="11"/>
      <c r="C192" s="11"/>
      <c r="D192" s="11"/>
      <c r="E192" s="11"/>
      <c r="F192" s="14"/>
      <c r="G192" s="6">
        <v>260</v>
      </c>
      <c r="H192" s="29">
        <f>I192+J192</f>
        <v>0</v>
      </c>
      <c r="I192" s="19">
        <f>'местный бюдж.'!I175+лагерь!I173+'предпр.'!I173</f>
        <v>0</v>
      </c>
      <c r="J192" s="19">
        <f>'местный бюдж.'!J175+лагерь!J173+'предпр.'!J173</f>
        <v>0</v>
      </c>
      <c r="K192" s="9"/>
      <c r="L192" s="9"/>
    </row>
    <row r="193" spans="1:12" ht="12.75" customHeight="1">
      <c r="A193" s="11" t="s">
        <v>152</v>
      </c>
      <c r="B193" s="11"/>
      <c r="C193" s="11"/>
      <c r="D193" s="11"/>
      <c r="E193" s="11"/>
      <c r="F193" s="14">
        <v>244</v>
      </c>
      <c r="G193" s="6">
        <v>290</v>
      </c>
      <c r="H193" s="29">
        <f>I193+J193</f>
        <v>24600</v>
      </c>
      <c r="I193" s="19">
        <f>'местный бюдж.'!I176+лагерь!I174+'предпр.'!I174</f>
        <v>24200</v>
      </c>
      <c r="J193" s="19">
        <f>'местный бюдж.'!J176+лагерь!J174+'предпр.'!J174</f>
        <v>400</v>
      </c>
      <c r="K193" s="9"/>
      <c r="L193" s="9"/>
    </row>
    <row r="194" spans="1:12" ht="12.75">
      <c r="A194" s="14"/>
      <c r="B194" s="14"/>
      <c r="C194" s="14"/>
      <c r="D194" s="14"/>
      <c r="E194" s="14"/>
      <c r="F194" s="14">
        <v>831</v>
      </c>
      <c r="G194" s="6">
        <v>290</v>
      </c>
      <c r="H194" s="29">
        <f>I194+J194</f>
        <v>4700</v>
      </c>
      <c r="I194" s="19">
        <f>'местный бюдж.'!I177+лагерь!I175+'предпр.'!I175</f>
        <v>4700</v>
      </c>
      <c r="J194" s="19">
        <f>'местный бюдж.'!J177+лагерь!J175+'предпр.'!J175</f>
        <v>0</v>
      </c>
      <c r="K194" s="9"/>
      <c r="L194" s="9"/>
    </row>
    <row r="195" spans="1:12" ht="12.75">
      <c r="A195" s="14"/>
      <c r="B195" s="14"/>
      <c r="C195" s="14"/>
      <c r="D195" s="14"/>
      <c r="E195" s="14"/>
      <c r="F195" s="14">
        <v>852</v>
      </c>
      <c r="G195" s="6">
        <v>290</v>
      </c>
      <c r="H195" s="29">
        <f>I195+J195</f>
        <v>3500</v>
      </c>
      <c r="I195" s="19">
        <f>'местный бюдж.'!I178+лагерь!I176+'предпр.'!I176</f>
        <v>3500</v>
      </c>
      <c r="J195" s="19">
        <f>'местный бюдж.'!J178+лагерь!J176+'предпр.'!J176</f>
        <v>0</v>
      </c>
      <c r="K195" s="9"/>
      <c r="L195" s="9"/>
    </row>
    <row r="196" spans="1:12" ht="12.75">
      <c r="A196" s="14"/>
      <c r="B196" s="14"/>
      <c r="C196" s="14"/>
      <c r="D196" s="14"/>
      <c r="E196" s="14"/>
      <c r="F196" s="14">
        <v>851</v>
      </c>
      <c r="G196" s="6">
        <v>290</v>
      </c>
      <c r="H196" s="29">
        <f>I196+J196</f>
        <v>8500</v>
      </c>
      <c r="I196" s="19">
        <f>'местный бюдж.'!I179+лагерь!I177+'предпр.'!I177</f>
        <v>8500</v>
      </c>
      <c r="J196" s="19">
        <f>'местный бюдж.'!J179+лагерь!J177+'предпр.'!J177</f>
        <v>0</v>
      </c>
      <c r="K196" s="9"/>
      <c r="L196" s="9"/>
    </row>
    <row r="197" spans="1:12" ht="12.75">
      <c r="A197" s="14"/>
      <c r="B197" s="14"/>
      <c r="C197" s="14"/>
      <c r="D197" s="14"/>
      <c r="E197" s="14"/>
      <c r="F197" s="14">
        <v>853</v>
      </c>
      <c r="G197" s="6">
        <v>290</v>
      </c>
      <c r="H197" s="29">
        <f>I197+J197</f>
        <v>200</v>
      </c>
      <c r="I197" s="19">
        <f>'местный бюдж.'!I180+лагерь!I178+'предпр.'!I178</f>
        <v>200</v>
      </c>
      <c r="J197" s="19">
        <f>'местный бюдж.'!J180+лагерь!J178+'предпр.'!J178</f>
        <v>0</v>
      </c>
      <c r="K197" s="9"/>
      <c r="L197" s="9"/>
    </row>
    <row r="198" spans="1:12" ht="12.75" customHeight="1">
      <c r="A198" s="11" t="s">
        <v>153</v>
      </c>
      <c r="B198" s="11"/>
      <c r="C198" s="11"/>
      <c r="D198" s="11"/>
      <c r="E198" s="11"/>
      <c r="F198" s="14"/>
      <c r="G198" s="6">
        <v>300</v>
      </c>
      <c r="H198" s="29">
        <f>I198+J198</f>
        <v>23452</v>
      </c>
      <c r="I198" s="19">
        <f>'местный бюдж.'!I181+лагерь!I179+'предпр.'!I179</f>
        <v>22852</v>
      </c>
      <c r="J198" s="19">
        <f>'местный бюдж.'!J181+лагерь!J179+'предпр.'!J179</f>
        <v>600</v>
      </c>
      <c r="K198" s="9"/>
      <c r="L198" s="9"/>
    </row>
    <row r="199" spans="1:12" ht="12.75" customHeight="1">
      <c r="A199" s="11" t="s">
        <v>42</v>
      </c>
      <c r="B199" s="11"/>
      <c r="C199" s="11"/>
      <c r="D199" s="11"/>
      <c r="E199" s="11"/>
      <c r="F199" s="14"/>
      <c r="G199" s="3"/>
      <c r="H199" s="29">
        <f>I199+J199</f>
        <v>0</v>
      </c>
      <c r="I199" s="19">
        <f>'местный бюдж.'!I182+лагерь!I180+'предпр.'!I180</f>
        <v>0</v>
      </c>
      <c r="J199" s="19">
        <f>'местный бюдж.'!J182+лагерь!J180+'предпр.'!J180</f>
        <v>0</v>
      </c>
      <c r="K199" s="9"/>
      <c r="L199" s="9"/>
    </row>
    <row r="200" spans="1:12" ht="12.75" customHeight="1">
      <c r="A200" s="11" t="s">
        <v>154</v>
      </c>
      <c r="B200" s="11"/>
      <c r="C200" s="11"/>
      <c r="D200" s="11"/>
      <c r="E200" s="11"/>
      <c r="F200" s="14">
        <v>244</v>
      </c>
      <c r="G200" s="6">
        <v>310</v>
      </c>
      <c r="H200" s="29">
        <f>I200+J200</f>
        <v>0</v>
      </c>
      <c r="I200" s="19">
        <f>'местный бюдж.'!I183+лагерь!I181+'предпр.'!I181</f>
        <v>0</v>
      </c>
      <c r="J200" s="19">
        <f>'местный бюдж.'!J183+лагерь!J181+'предпр.'!J181</f>
        <v>0</v>
      </c>
      <c r="K200" s="9"/>
      <c r="L200" s="9"/>
    </row>
    <row r="201" spans="1:12" ht="12.75" customHeight="1">
      <c r="A201" s="11" t="s">
        <v>155</v>
      </c>
      <c r="B201" s="11"/>
      <c r="C201" s="11"/>
      <c r="D201" s="11"/>
      <c r="E201" s="11"/>
      <c r="F201" s="14">
        <v>244</v>
      </c>
      <c r="G201" s="6">
        <v>340</v>
      </c>
      <c r="H201" s="29">
        <f>I201+J201</f>
        <v>23452</v>
      </c>
      <c r="I201" s="19">
        <f>'местный бюдж.'!I184+лагерь!I182+'предпр.'!I182</f>
        <v>22852</v>
      </c>
      <c r="J201" s="19">
        <f>'местный бюдж.'!J184+лагерь!J182+'предпр.'!J182</f>
        <v>600</v>
      </c>
      <c r="K201" s="9"/>
      <c r="L201" s="9"/>
    </row>
    <row r="202" spans="1:12" ht="12.75" customHeight="1">
      <c r="A202" s="11" t="s">
        <v>156</v>
      </c>
      <c r="B202" s="11"/>
      <c r="C202" s="11"/>
      <c r="D202" s="11"/>
      <c r="E202" s="11"/>
      <c r="F202" s="14"/>
      <c r="G202" s="6">
        <v>500</v>
      </c>
      <c r="H202" s="29">
        <f>I202+J202</f>
        <v>0</v>
      </c>
      <c r="I202" s="19">
        <f>'местный бюдж.'!I185+лагерь!I183+'предпр.'!I183</f>
        <v>0</v>
      </c>
      <c r="J202" s="19">
        <f>'местный бюдж.'!J185+лагерь!J183+'предпр.'!J183</f>
        <v>0</v>
      </c>
      <c r="K202" s="9"/>
      <c r="L202" s="9"/>
    </row>
    <row r="203" spans="1:12" ht="12.75" customHeight="1">
      <c r="A203" s="23" t="s">
        <v>157</v>
      </c>
      <c r="B203" s="23"/>
      <c r="C203" s="23"/>
      <c r="D203" s="23"/>
      <c r="E203" s="23"/>
      <c r="F203" s="23"/>
      <c r="G203" s="3"/>
      <c r="H203" s="29">
        <f>I203+J203</f>
        <v>0</v>
      </c>
      <c r="I203" s="19">
        <f>'местный бюдж.'!I186+лагерь!I184+'предпр.'!I184</f>
        <v>0</v>
      </c>
      <c r="J203" s="19">
        <f>'местный бюдж.'!J186+лагерь!J184+'предпр.'!J184</f>
        <v>0</v>
      </c>
      <c r="K203" s="9"/>
      <c r="L203" s="9"/>
    </row>
    <row r="204" spans="1:12" ht="12.75" customHeight="1">
      <c r="A204" s="11" t="s">
        <v>158</v>
      </c>
      <c r="B204" s="11"/>
      <c r="C204" s="11"/>
      <c r="D204" s="11"/>
      <c r="E204" s="11"/>
      <c r="F204" s="14"/>
      <c r="G204" s="6" t="s">
        <v>126</v>
      </c>
      <c r="H204" s="29">
        <f>I204+J204</f>
        <v>0</v>
      </c>
      <c r="I204" s="19">
        <f>'местный бюдж.'!I187+лагерь!I185+'предпр.'!I185</f>
        <v>0</v>
      </c>
      <c r="J204" s="19">
        <f>'местный бюдж.'!J187+лагерь!J185+'предпр.'!J185</f>
        <v>0</v>
      </c>
      <c r="K204" s="9"/>
      <c r="L204" s="9"/>
    </row>
    <row r="206" ht="12.75">
      <c r="A206" t="s">
        <v>159</v>
      </c>
    </row>
    <row r="207" ht="12.75">
      <c r="A207" t="s">
        <v>160</v>
      </c>
    </row>
    <row r="208" spans="1:10" ht="12.75">
      <c r="A208" t="s">
        <v>161</v>
      </c>
      <c r="G208" t="s">
        <v>162</v>
      </c>
      <c r="J208" t="s">
        <v>6</v>
      </c>
    </row>
    <row r="209" spans="7:10" ht="12.75">
      <c r="G209" s="2" t="s">
        <v>163</v>
      </c>
      <c r="J209" s="2" t="s">
        <v>164</v>
      </c>
    </row>
    <row r="211" ht="12.75">
      <c r="A211" t="s">
        <v>165</v>
      </c>
    </row>
    <row r="212" spans="1:10" ht="12.75">
      <c r="A212" t="s">
        <v>160</v>
      </c>
      <c r="G212" t="s">
        <v>162</v>
      </c>
      <c r="J212" t="s">
        <v>166</v>
      </c>
    </row>
    <row r="213" spans="7:10" ht="12.75">
      <c r="G213" s="2" t="s">
        <v>163</v>
      </c>
      <c r="J213" s="2" t="s">
        <v>164</v>
      </c>
    </row>
    <row r="215" spans="1:10" ht="12.75">
      <c r="A215" t="s">
        <v>167</v>
      </c>
      <c r="G215" t="s">
        <v>162</v>
      </c>
      <c r="J215" t="s">
        <v>168</v>
      </c>
    </row>
    <row r="216" spans="1:10" ht="12.75">
      <c r="A216" t="s">
        <v>177</v>
      </c>
      <c r="G216" s="2" t="s">
        <v>163</v>
      </c>
      <c r="J216" s="2" t="s">
        <v>164</v>
      </c>
    </row>
    <row r="219" ht="12.75">
      <c r="A219" t="s">
        <v>10</v>
      </c>
    </row>
  </sheetData>
  <sheetProtection selectLockedCells="1" selectUnlockedCells="1"/>
  <mergeCells count="266">
    <mergeCell ref="A45:K45"/>
    <mergeCell ref="A46:K46"/>
    <mergeCell ref="A48:K48"/>
    <mergeCell ref="A51:K51"/>
    <mergeCell ref="A59:K59"/>
    <mergeCell ref="A60:K60"/>
    <mergeCell ref="A61:K61"/>
    <mergeCell ref="A63:K63"/>
    <mergeCell ref="A64:K64"/>
    <mergeCell ref="A66:K66"/>
    <mergeCell ref="A77:G77"/>
    <mergeCell ref="H77:I77"/>
    <mergeCell ref="J77:K77"/>
    <mergeCell ref="A78:G78"/>
    <mergeCell ref="H78:I78"/>
    <mergeCell ref="J78:K78"/>
    <mergeCell ref="A79:G79"/>
    <mergeCell ref="H79:I79"/>
    <mergeCell ref="J79:K79"/>
    <mergeCell ref="A80:G80"/>
    <mergeCell ref="H80:I80"/>
    <mergeCell ref="J80:K80"/>
    <mergeCell ref="A81:G81"/>
    <mergeCell ref="H81:I81"/>
    <mergeCell ref="J81:K81"/>
    <mergeCell ref="A82:G82"/>
    <mergeCell ref="H82:I82"/>
    <mergeCell ref="J82:K82"/>
    <mergeCell ref="A83:G83"/>
    <mergeCell ref="H83:I83"/>
    <mergeCell ref="J83:K83"/>
    <mergeCell ref="A84:G84"/>
    <mergeCell ref="H84:I84"/>
    <mergeCell ref="J84:K84"/>
    <mergeCell ref="A85:G85"/>
    <mergeCell ref="H85:I85"/>
    <mergeCell ref="J85:K85"/>
    <mergeCell ref="A86:G86"/>
    <mergeCell ref="H86:I86"/>
    <mergeCell ref="J86:K86"/>
    <mergeCell ref="A87:G87"/>
    <mergeCell ref="H87:I87"/>
    <mergeCell ref="J87:K87"/>
    <mergeCell ref="A88:G88"/>
    <mergeCell ref="H88:I88"/>
    <mergeCell ref="J88:K88"/>
    <mergeCell ref="A89:G89"/>
    <mergeCell ref="H89:I89"/>
    <mergeCell ref="J89:K89"/>
    <mergeCell ref="A90:G90"/>
    <mergeCell ref="H90:I90"/>
    <mergeCell ref="J90:K90"/>
    <mergeCell ref="A91:G91"/>
    <mergeCell ref="H91:I91"/>
    <mergeCell ref="J91:K91"/>
    <mergeCell ref="A92:G92"/>
    <mergeCell ref="H92:I92"/>
    <mergeCell ref="J92:K92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6:G136"/>
    <mergeCell ref="H136:K136"/>
    <mergeCell ref="A137:G137"/>
    <mergeCell ref="H137:K137"/>
    <mergeCell ref="A138:G138"/>
    <mergeCell ref="H138:K138"/>
    <mergeCell ref="A139:G139"/>
    <mergeCell ref="H139:K139"/>
    <mergeCell ref="A140:G140"/>
    <mergeCell ref="H140:K140"/>
    <mergeCell ref="A141:G141"/>
    <mergeCell ref="H141:K141"/>
    <mergeCell ref="A142:G142"/>
    <mergeCell ref="H142:K142"/>
    <mergeCell ref="A143:G143"/>
    <mergeCell ref="H143:K143"/>
    <mergeCell ref="A144:G144"/>
    <mergeCell ref="H144:K144"/>
    <mergeCell ref="A145:G145"/>
    <mergeCell ref="H145:K145"/>
    <mergeCell ref="A146:G146"/>
    <mergeCell ref="H146:K146"/>
    <mergeCell ref="A147:G147"/>
    <mergeCell ref="H147:K147"/>
    <mergeCell ref="A148:G148"/>
    <mergeCell ref="H148:K148"/>
    <mergeCell ref="A149:G149"/>
    <mergeCell ref="H149:K149"/>
    <mergeCell ref="A150:G150"/>
    <mergeCell ref="H150:K150"/>
    <mergeCell ref="A151:G151"/>
    <mergeCell ref="H151:K151"/>
    <mergeCell ref="A152:G152"/>
    <mergeCell ref="H152:K152"/>
    <mergeCell ref="A153:G153"/>
    <mergeCell ref="H153:K153"/>
    <mergeCell ref="A154:G154"/>
    <mergeCell ref="H154:K154"/>
    <mergeCell ref="A155:G155"/>
    <mergeCell ref="H155:K155"/>
    <mergeCell ref="A157:E159"/>
    <mergeCell ref="G157:G159"/>
    <mergeCell ref="H157:H159"/>
    <mergeCell ref="I157:L157"/>
    <mergeCell ref="I158:J159"/>
    <mergeCell ref="K158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5:E165"/>
    <mergeCell ref="K165:L165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0:E170"/>
    <mergeCell ref="K170:L170"/>
    <mergeCell ref="A171:E171"/>
    <mergeCell ref="K171:L171"/>
    <mergeCell ref="A172:E172"/>
    <mergeCell ref="K172:L172"/>
    <mergeCell ref="A173:E173"/>
    <mergeCell ref="K173:L173"/>
    <mergeCell ref="A174:E174"/>
    <mergeCell ref="K174:L174"/>
    <mergeCell ref="A175:E175"/>
    <mergeCell ref="K175:L175"/>
    <mergeCell ref="A176:E176"/>
    <mergeCell ref="K176:L176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  <mergeCell ref="A186:E186"/>
    <mergeCell ref="K186:L186"/>
    <mergeCell ref="A187:E187"/>
    <mergeCell ref="K187:L187"/>
    <mergeCell ref="A188:E188"/>
    <mergeCell ref="K188:L188"/>
    <mergeCell ref="A189:E189"/>
    <mergeCell ref="K189:L189"/>
    <mergeCell ref="A191:E191"/>
    <mergeCell ref="K191:L191"/>
    <mergeCell ref="A192:E192"/>
    <mergeCell ref="K192:L192"/>
    <mergeCell ref="A193:E193"/>
    <mergeCell ref="K193:L193"/>
    <mergeCell ref="A198:E198"/>
    <mergeCell ref="K198:L198"/>
    <mergeCell ref="A199:E199"/>
    <mergeCell ref="K199:L199"/>
    <mergeCell ref="A200:E200"/>
    <mergeCell ref="K200:L200"/>
    <mergeCell ref="A201:E201"/>
    <mergeCell ref="K201:L201"/>
    <mergeCell ref="A202:E202"/>
    <mergeCell ref="K202:L202"/>
    <mergeCell ref="A203:E203"/>
    <mergeCell ref="K203:L203"/>
    <mergeCell ref="A204:E204"/>
    <mergeCell ref="K204:L20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2014-04-16T09:01:35Z</cp:lastPrinted>
  <dcterms:created xsi:type="dcterms:W3CDTF">1996-10-08T23:32:33Z</dcterms:created>
  <dcterms:modified xsi:type="dcterms:W3CDTF">2017-01-13T08:00:40Z</dcterms:modified>
  <cp:category/>
  <cp:version/>
  <cp:contentType/>
  <cp:contentStatus/>
  <cp:revision>8</cp:revision>
</cp:coreProperties>
</file>